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lawische Magie\posten\Chinesische Tierkreiszeichen\"/>
    </mc:Choice>
  </mc:AlternateContent>
  <workbookProtection workbookPassword="CC3D" lockStructure="1"/>
  <bookViews>
    <workbookView xWindow="0" yWindow="0" windowWidth="28800" windowHeight="11580"/>
  </bookViews>
  <sheets>
    <sheet name="Chinesische Tierkreiszeich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E20" i="1" s="1"/>
  <c r="G13" i="1"/>
  <c r="E13" i="1"/>
  <c r="F13" i="1"/>
  <c r="E17" i="1" l="1"/>
  <c r="E18" i="1"/>
</calcChain>
</file>

<file path=xl/sharedStrings.xml><?xml version="1.0" encoding="utf-8"?>
<sst xmlns="http://schemas.openxmlformats.org/spreadsheetml/2006/main" count="677" uniqueCount="70">
  <si>
    <t>Drache</t>
  </si>
  <si>
    <t>Hase</t>
  </si>
  <si>
    <t>Tiger</t>
  </si>
  <si>
    <t>Schwein</t>
  </si>
  <si>
    <t>Hund</t>
  </si>
  <si>
    <t>Hahn</t>
  </si>
  <si>
    <t>Affe</t>
  </si>
  <si>
    <t>Schaf</t>
  </si>
  <si>
    <t>Pferd</t>
  </si>
  <si>
    <t>Schlange</t>
  </si>
  <si>
    <t>Erde</t>
  </si>
  <si>
    <t>Metall</t>
  </si>
  <si>
    <t>Wasser</t>
  </si>
  <si>
    <t>Holz</t>
  </si>
  <si>
    <t>Feuer</t>
  </si>
  <si>
    <t>Berechnung des chinesischen Sternzeichens</t>
  </si>
  <si>
    <t>Eigenes Sternzeichen</t>
  </si>
  <si>
    <t>Aszendent</t>
  </si>
  <si>
    <t>Rind</t>
  </si>
  <si>
    <t>Huhn</t>
  </si>
  <si>
    <t>Eingabe Uhrzeit Geburt [HH:MM</t>
  </si>
  <si>
    <t>Maus</t>
  </si>
  <si>
    <t>Anfang</t>
  </si>
  <si>
    <t>Element</t>
  </si>
  <si>
    <t>Yáng</t>
  </si>
  <si>
    <t>Yīn</t>
  </si>
  <si>
    <t xml:space="preserve"> Schwein</t>
  </si>
  <si>
    <t>Sternkreiszeichen</t>
  </si>
  <si>
    <t>Kaiserliches Feuer</t>
  </si>
  <si>
    <t>Ministerielles Feuer</t>
  </si>
  <si>
    <t>Tier</t>
  </si>
  <si>
    <t>Yin/Yang</t>
  </si>
  <si>
    <t>Paarbeziehung</t>
  </si>
  <si>
    <t>harmonisch</t>
  </si>
  <si>
    <t>feindseelig</t>
  </si>
  <si>
    <t>passender Partner</t>
  </si>
  <si>
    <t>ungeeigneter Partner</t>
  </si>
  <si>
    <t>Spalte1</t>
  </si>
  <si>
    <t>Tierkreiszeichen</t>
  </si>
  <si>
    <t>Spalte3</t>
  </si>
  <si>
    <t xml:space="preserve">oder 5 Monate auseinander </t>
  </si>
  <si>
    <t>oder 7 Monate auseinander</t>
  </si>
  <si>
    <t>Partnerschaft</t>
  </si>
  <si>
    <t>mongolische Sichtweise</t>
  </si>
  <si>
    <t>chinesische Sichtweise</t>
  </si>
  <si>
    <t>Drache, Affe, Hund, Maus</t>
  </si>
  <si>
    <t>Drache, Tiger, Huhn, Hund</t>
  </si>
  <si>
    <t>Schaf, Schwein, Rind, Hase</t>
  </si>
  <si>
    <t>Schlange,Maus, Affe, Huhn</t>
  </si>
  <si>
    <t xml:space="preserve">Rind, Drache, Schlange, Pferd, Affe </t>
  </si>
  <si>
    <t>Schlange, Pferd, Huhn, Hund</t>
  </si>
  <si>
    <t>Schlange, Rind, Hase, Huhn, Schwein</t>
  </si>
  <si>
    <t>Hase, Drache, Hund, Schaf, Schwein</t>
  </si>
  <si>
    <t>Affe, Maus, Schlange, Huhn</t>
  </si>
  <si>
    <t>Rind, Tiger, Pferd, Affe, Huhn</t>
  </si>
  <si>
    <t>Tiger, Schlange, Schaf</t>
  </si>
  <si>
    <t>Maus, Rind, Tiger, Hase, Schaf</t>
  </si>
  <si>
    <t>Drache, Affe</t>
  </si>
  <si>
    <t>Schlange, Huhn</t>
  </si>
  <si>
    <t>Pferd, Hund</t>
  </si>
  <si>
    <t>Schaf, Schwein</t>
  </si>
  <si>
    <t>Affe, Maus</t>
  </si>
  <si>
    <t>Huhn, Rind</t>
  </si>
  <si>
    <t>Hund, Tiger</t>
  </si>
  <si>
    <t>Schwein, Hase</t>
  </si>
  <si>
    <t>Maus, Drache</t>
  </si>
  <si>
    <t>Rind, Schlange</t>
  </si>
  <si>
    <t>Tiger, Pferd</t>
  </si>
  <si>
    <t>Hase, Schaf</t>
  </si>
  <si>
    <t>Eingabe Geburtsdatum [TT.MM.JJJJ]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</si>
</sst>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Alignment="1" applyProtection="1">
      <alignment vertical="center" wrapText="1"/>
      <protection hidden="1"/>
    </xf>
    <xf numFmtId="164" fontId="0" fillId="0" borderId="0" xfId="0" applyNumberFormat="1" applyProtection="1">
      <protection hidden="1"/>
    </xf>
    <xf numFmtId="14" fontId="0" fillId="0" borderId="0" xfId="0" applyNumberFormat="1" applyAlignment="1" applyProtection="1">
      <alignment vertical="center" wrapText="1"/>
      <protection hidden="1"/>
    </xf>
    <xf numFmtId="20" fontId="0" fillId="0" borderId="0" xfId="0" applyNumberFormat="1" applyProtection="1">
      <protection hidden="1"/>
    </xf>
    <xf numFmtId="14" fontId="0" fillId="0" borderId="0" xfId="0" applyNumberFormat="1" applyFont="1" applyAlignment="1" applyProtection="1">
      <alignment vertical="center" wrapText="1"/>
      <protection hidden="1"/>
    </xf>
    <xf numFmtId="14" fontId="1" fillId="0" borderId="0" xfId="0" applyNumberFormat="1" applyFont="1" applyAlignment="1" applyProtection="1">
      <alignment vertical="center" wrapText="1"/>
      <protection hidden="1"/>
    </xf>
    <xf numFmtId="0" fontId="0" fillId="0" borderId="0" xfId="0" applyFill="1" applyBorder="1" applyAlignment="1"/>
    <xf numFmtId="0" fontId="0" fillId="0" borderId="0" xfId="0" applyFill="1" applyBorder="1"/>
    <xf numFmtId="0" fontId="1" fillId="2" borderId="1" xfId="0" applyFont="1" applyFill="1" applyBorder="1"/>
    <xf numFmtId="14" fontId="0" fillId="0" borderId="1" xfId="0" applyNumberFormat="1" applyFill="1" applyBorder="1" applyProtection="1">
      <protection locked="0"/>
    </xf>
    <xf numFmtId="20" fontId="0" fillId="0" borderId="1" xfId="0" applyNumberFormat="1" applyFill="1" applyBorder="1" applyProtection="1">
      <protection locked="0"/>
    </xf>
    <xf numFmtId="0" fontId="1" fillId="5" borderId="1" xfId="0" applyFont="1" applyFill="1" applyBorder="1"/>
    <xf numFmtId="49" fontId="0" fillId="0" borderId="9" xfId="0" applyNumberFormat="1" applyFont="1" applyBorder="1" applyAlignment="1">
      <alignment vertical="center" wrapText="1"/>
    </xf>
    <xf numFmtId="0" fontId="5" fillId="4" borderId="0" xfId="0" applyFont="1" applyFill="1" applyBorder="1"/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Standard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alignment horizontal="general" vertical="center" textRotation="0" wrapText="1" indent="0" justifyLastLine="0" shrinkToFit="0" readingOrder="0"/>
      <protection locked="1" hidden="1"/>
    </dxf>
    <dxf>
      <protection locked="1" hidden="1"/>
    </dxf>
    <dxf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protection locked="1" hidden="1"/>
    </dxf>
    <dxf>
      <numFmt numFmtId="164" formatCode="h:mm;@"/>
      <protection locked="1" hidden="1"/>
    </dxf>
    <dxf>
      <protection locked="1" hidden="1"/>
    </dxf>
    <dxf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numFmt numFmtId="30" formatCode="@"/>
      <alignment horizontal="general" vertical="center" textRotation="0" wrapText="1" indent="0" justifyLastLine="0" shrinkToFit="0" readingOrder="0"/>
      <protection locked="1" hidden="1"/>
    </dxf>
    <dxf>
      <numFmt numFmtId="19" formatCode="dd/mm/yyyy"/>
      <alignment horizontal="general" vertical="center" textRotation="0" wrapText="1" indent="0" justifyLastLine="0" shrinkToFit="0" readingOrder="0"/>
      <protection locked="1" hidden="1"/>
    </dxf>
    <dxf>
      <alignment horizontal="general" vertical="center" textRotation="0" wrapText="1" indent="0" justifyLastLine="0" shrinkToFit="0" readingOrder="0"/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D3:AG183" totalsRowShown="0" headerRowDxfId="21" dataDxfId="20">
  <autoFilter ref="AD3:AG183"/>
  <tableColumns count="4">
    <tableColumn id="1" name="Anfang" dataDxfId="19"/>
    <tableColumn id="3" name="Spalte1" dataDxfId="18"/>
    <tableColumn id="4" name="Element" dataDxfId="17"/>
    <tableColumn id="5" name="Sternkreiszeichen" dataDxfId="1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X3:AA16" totalsRowShown="0" headerRowDxfId="15" dataDxfId="14">
  <autoFilter ref="X3:AA16"/>
  <tableColumns count="4">
    <tableColumn id="1" name="Anfang" dataDxfId="13"/>
    <tableColumn id="2" name="Tier" dataDxfId="12"/>
    <tableColumn id="3" name="Spalte3" dataDxfId="11"/>
    <tableColumn id="4" name="Element" dataDxfId="1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Tabelle4" displayName="Tabelle4" ref="S3:U15" totalsRowShown="0" headerRowDxfId="9" dataDxfId="8">
  <autoFilter ref="S3:U15"/>
  <tableColumns count="3">
    <tableColumn id="1" name="Tier" dataDxfId="7"/>
    <tableColumn id="2" name="harmonisch" dataDxfId="6"/>
    <tableColumn id="3" name="feindseelig" dataDxfId="5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5" name="Tabelle5" displayName="Tabelle5" ref="M3:N15" totalsRowShown="0" headerRowDxfId="4" dataDxfId="3" tableBorderDxfId="2">
  <autoFilter ref="M3:N15"/>
  <tableColumns count="2">
    <tableColumn id="1" name="Tier" dataDxfId="1"/>
    <tableColumn id="2" name="harmonisch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83"/>
  <sheetViews>
    <sheetView tabSelected="1" workbookViewId="0">
      <selection activeCell="E5" sqref="E5"/>
    </sheetView>
  </sheetViews>
  <sheetFormatPr baseColWidth="10" defaultRowHeight="15" x14ac:dyDescent="0.25"/>
  <cols>
    <col min="5" max="5" width="17.28515625" customWidth="1"/>
    <col min="7" max="7" width="30.85546875" customWidth="1"/>
    <col min="12" max="13" width="11.42578125" hidden="1" customWidth="1"/>
    <col min="14" max="14" width="45.85546875" hidden="1" customWidth="1"/>
    <col min="15" max="15" width="11.42578125" hidden="1" customWidth="1"/>
    <col min="16" max="17" width="11.42578125" customWidth="1"/>
    <col min="18" max="18" width="11.42578125" hidden="1" customWidth="1"/>
    <col min="19" max="19" width="11.42578125" style="1" hidden="1" customWidth="1"/>
    <col min="20" max="20" width="21" style="1" hidden="1" customWidth="1"/>
    <col min="21" max="21" width="25.42578125" style="1" hidden="1" customWidth="1"/>
    <col min="22" max="26" width="11.42578125" style="1" hidden="1" customWidth="1"/>
    <col min="27" max="27" width="22.28515625" style="1" hidden="1" customWidth="1"/>
    <col min="28" max="33" width="11.42578125" style="1" hidden="1" customWidth="1"/>
    <col min="34" max="34" width="11.42578125" hidden="1" customWidth="1"/>
  </cols>
  <sheetData>
    <row r="2" spans="2:33" ht="31.5" x14ac:dyDescent="0.5">
      <c r="B2" s="38" t="s">
        <v>15</v>
      </c>
      <c r="C2" s="38"/>
      <c r="D2" s="38"/>
      <c r="E2" s="38"/>
      <c r="F2" s="38"/>
      <c r="G2" s="38"/>
      <c r="H2" s="12"/>
      <c r="I2" s="12"/>
      <c r="J2" s="12"/>
      <c r="M2" s="39" t="s">
        <v>32</v>
      </c>
      <c r="N2" s="40"/>
      <c r="S2" s="36" t="s">
        <v>32</v>
      </c>
      <c r="T2" s="37"/>
      <c r="U2" s="37"/>
      <c r="W2" s="34" t="s">
        <v>17</v>
      </c>
      <c r="X2" s="35"/>
      <c r="Y2" s="35"/>
      <c r="Z2" s="35"/>
      <c r="AA2" s="35"/>
      <c r="AD2" s="34" t="s">
        <v>38</v>
      </c>
      <c r="AE2" s="35"/>
      <c r="AF2" s="35"/>
      <c r="AG2" s="35"/>
    </row>
    <row r="3" spans="2:33" x14ac:dyDescent="0.25">
      <c r="B3" s="22"/>
      <c r="C3" s="23"/>
      <c r="D3" s="23"/>
      <c r="E3" s="23"/>
      <c r="F3" s="23"/>
      <c r="G3" s="24"/>
      <c r="H3" s="13"/>
      <c r="I3" s="13"/>
      <c r="J3" s="13"/>
      <c r="M3" s="19" t="s">
        <v>30</v>
      </c>
      <c r="N3" s="19" t="s">
        <v>33</v>
      </c>
      <c r="S3" s="1" t="s">
        <v>30</v>
      </c>
      <c r="T3" s="1" t="s">
        <v>33</v>
      </c>
      <c r="U3" s="1" t="s">
        <v>34</v>
      </c>
      <c r="W3" s="2"/>
      <c r="X3" s="2" t="s">
        <v>22</v>
      </c>
      <c r="Y3" s="2" t="s">
        <v>30</v>
      </c>
      <c r="Z3" s="1" t="s">
        <v>39</v>
      </c>
      <c r="AA3" s="1" t="s">
        <v>23</v>
      </c>
      <c r="AD3" s="3" t="s">
        <v>22</v>
      </c>
      <c r="AE3" s="4" t="s">
        <v>37</v>
      </c>
      <c r="AF3" s="5" t="s">
        <v>23</v>
      </c>
      <c r="AG3" s="5" t="s">
        <v>27</v>
      </c>
    </row>
    <row r="4" spans="2:33" x14ac:dyDescent="0.25">
      <c r="B4" s="20" t="s">
        <v>69</v>
      </c>
      <c r="C4" s="21"/>
      <c r="D4" s="21"/>
      <c r="E4" s="15"/>
      <c r="F4" s="25"/>
      <c r="G4" s="26"/>
      <c r="H4" s="13"/>
      <c r="I4" s="13"/>
      <c r="J4" s="13"/>
      <c r="M4" s="18" t="s">
        <v>21</v>
      </c>
      <c r="N4" s="18" t="s">
        <v>45</v>
      </c>
      <c r="S4" s="6" t="s">
        <v>21</v>
      </c>
      <c r="T4" s="6" t="s">
        <v>57</v>
      </c>
      <c r="U4" s="6" t="s">
        <v>8</v>
      </c>
      <c r="W4" s="7"/>
      <c r="X4" s="7">
        <v>0</v>
      </c>
      <c r="Y4" s="1" t="s">
        <v>21</v>
      </c>
      <c r="Z4" s="6" t="s">
        <v>24</v>
      </c>
      <c r="AA4" s="1" t="s">
        <v>13</v>
      </c>
      <c r="AD4" s="8">
        <v>31</v>
      </c>
      <c r="AE4" s="6" t="s">
        <v>24</v>
      </c>
      <c r="AF4" s="6" t="s">
        <v>11</v>
      </c>
      <c r="AG4" s="6" t="s">
        <v>21</v>
      </c>
    </row>
    <row r="5" spans="2:33" x14ac:dyDescent="0.25">
      <c r="B5" s="20" t="s">
        <v>20</v>
      </c>
      <c r="C5" s="21"/>
      <c r="D5" s="21"/>
      <c r="E5" s="16"/>
      <c r="F5" s="27"/>
      <c r="G5" s="28"/>
      <c r="H5" s="13"/>
      <c r="I5" s="13"/>
      <c r="J5" s="13"/>
      <c r="M5" s="18" t="s">
        <v>18</v>
      </c>
      <c r="N5" s="18" t="s">
        <v>51</v>
      </c>
      <c r="S5" s="6" t="s">
        <v>18</v>
      </c>
      <c r="T5" s="6" t="s">
        <v>58</v>
      </c>
      <c r="U5" s="6" t="s">
        <v>7</v>
      </c>
      <c r="W5" s="7"/>
      <c r="X5" s="7">
        <v>4.1666666666666664E-2</v>
      </c>
      <c r="Y5" s="1" t="s">
        <v>18</v>
      </c>
      <c r="Z5" s="6" t="s">
        <v>25</v>
      </c>
      <c r="AA5" s="1" t="s">
        <v>13</v>
      </c>
      <c r="AD5" s="8">
        <v>416</v>
      </c>
      <c r="AE5" s="6" t="s">
        <v>25</v>
      </c>
      <c r="AF5" s="6" t="s">
        <v>11</v>
      </c>
      <c r="AG5" s="6" t="s">
        <v>18</v>
      </c>
    </row>
    <row r="6" spans="2:33" x14ac:dyDescent="0.25">
      <c r="B6" s="22"/>
      <c r="C6" s="23"/>
      <c r="D6" s="23"/>
      <c r="E6" s="23"/>
      <c r="F6" s="23"/>
      <c r="G6" s="24"/>
      <c r="H6" s="13"/>
      <c r="I6" s="13"/>
      <c r="J6" s="13"/>
      <c r="M6" s="18" t="s">
        <v>2</v>
      </c>
      <c r="N6" s="18" t="s">
        <v>46</v>
      </c>
      <c r="S6" s="6" t="s">
        <v>2</v>
      </c>
      <c r="T6" s="6" t="s">
        <v>59</v>
      </c>
      <c r="U6" s="6" t="s">
        <v>6</v>
      </c>
      <c r="W6" s="7"/>
      <c r="X6" s="7">
        <v>0.125</v>
      </c>
      <c r="Y6" s="1" t="s">
        <v>2</v>
      </c>
      <c r="Z6" s="6" t="s">
        <v>25</v>
      </c>
      <c r="AA6" s="1" t="s">
        <v>11</v>
      </c>
      <c r="AD6" s="8">
        <v>770</v>
      </c>
      <c r="AE6" s="6" t="s">
        <v>24</v>
      </c>
      <c r="AF6" s="6" t="s">
        <v>12</v>
      </c>
      <c r="AG6" s="6" t="s">
        <v>2</v>
      </c>
    </row>
    <row r="7" spans="2:33" ht="18.75" x14ac:dyDescent="0.3">
      <c r="B7" s="29" t="s">
        <v>16</v>
      </c>
      <c r="C7" s="29"/>
      <c r="D7" s="29"/>
      <c r="E7" s="29"/>
      <c r="F7" s="29"/>
      <c r="G7" s="29"/>
      <c r="H7" s="13"/>
      <c r="I7" s="13"/>
      <c r="J7" s="13"/>
      <c r="M7" s="18" t="s">
        <v>1</v>
      </c>
      <c r="N7" t="s">
        <v>47</v>
      </c>
      <c r="S7" s="6" t="s">
        <v>1</v>
      </c>
      <c r="T7" s="6" t="s">
        <v>60</v>
      </c>
      <c r="U7" s="6" t="s">
        <v>19</v>
      </c>
      <c r="W7" s="7"/>
      <c r="X7" s="7">
        <v>0.20833333333333334</v>
      </c>
      <c r="Y7" s="1" t="s">
        <v>1</v>
      </c>
      <c r="Z7" s="6" t="s">
        <v>24</v>
      </c>
      <c r="AA7" s="1" t="s">
        <v>11</v>
      </c>
      <c r="AD7" s="8">
        <v>1125</v>
      </c>
      <c r="AE7" s="6" t="s">
        <v>25</v>
      </c>
      <c r="AF7" s="6" t="s">
        <v>12</v>
      </c>
      <c r="AG7" s="6" t="s">
        <v>1</v>
      </c>
    </row>
    <row r="8" spans="2:33" x14ac:dyDescent="0.25">
      <c r="B8" s="21"/>
      <c r="C8" s="21"/>
      <c r="D8" s="21"/>
      <c r="E8" s="14" t="s">
        <v>30</v>
      </c>
      <c r="F8" s="14" t="s">
        <v>31</v>
      </c>
      <c r="G8" s="14" t="s">
        <v>23</v>
      </c>
      <c r="H8" s="13"/>
      <c r="I8" s="13"/>
      <c r="J8" s="13"/>
      <c r="M8" s="18" t="s">
        <v>0</v>
      </c>
      <c r="N8" s="18" t="s">
        <v>48</v>
      </c>
      <c r="S8" s="6" t="s">
        <v>0</v>
      </c>
      <c r="T8" s="6" t="s">
        <v>61</v>
      </c>
      <c r="U8" s="6" t="s">
        <v>4</v>
      </c>
      <c r="W8" s="7"/>
      <c r="X8" s="7">
        <v>0.29166666666666669</v>
      </c>
      <c r="Y8" s="1" t="s">
        <v>0</v>
      </c>
      <c r="Z8" s="6" t="s">
        <v>24</v>
      </c>
      <c r="AA8" s="1" t="s">
        <v>10</v>
      </c>
      <c r="AD8" s="8">
        <v>1508</v>
      </c>
      <c r="AE8" s="6" t="s">
        <v>24</v>
      </c>
      <c r="AF8" s="6" t="s">
        <v>13</v>
      </c>
      <c r="AG8" s="6" t="s">
        <v>0</v>
      </c>
    </row>
    <row r="9" spans="2:33" x14ac:dyDescent="0.25">
      <c r="B9" s="20" t="s">
        <v>16</v>
      </c>
      <c r="C9" s="21"/>
      <c r="D9" s="21"/>
      <c r="E9" s="17" t="str">
        <f>IF($E$4="","-",VLOOKUP($E$4,Tabelle1[],4))</f>
        <v>-</v>
      </c>
      <c r="F9" s="17" t="str">
        <f>IF($E$4="","-",VLOOKUP($E$4,Tabelle1[],2))</f>
        <v>-</v>
      </c>
      <c r="G9" s="17" t="str">
        <f>IF($E$4="","-",VLOOKUP($E$4,Tabelle1[],3))</f>
        <v>-</v>
      </c>
      <c r="H9" s="13"/>
      <c r="I9" s="13"/>
      <c r="J9" s="13"/>
      <c r="M9" s="18" t="s">
        <v>9</v>
      </c>
      <c r="N9" s="18" t="s">
        <v>49</v>
      </c>
      <c r="S9" s="6" t="s">
        <v>9</v>
      </c>
      <c r="T9" s="6" t="s">
        <v>62</v>
      </c>
      <c r="U9" s="6" t="s">
        <v>3</v>
      </c>
      <c r="W9" s="7"/>
      <c r="X9" s="7">
        <v>0.375</v>
      </c>
      <c r="Y9" s="1" t="s">
        <v>9</v>
      </c>
      <c r="Z9" s="6" t="s">
        <v>25</v>
      </c>
      <c r="AA9" s="1" t="s">
        <v>10</v>
      </c>
      <c r="AD9" s="8">
        <v>1862</v>
      </c>
      <c r="AE9" s="6" t="s">
        <v>25</v>
      </c>
      <c r="AF9" s="6" t="s">
        <v>13</v>
      </c>
      <c r="AG9" s="6" t="s">
        <v>9</v>
      </c>
    </row>
    <row r="10" spans="2:33" x14ac:dyDescent="0.25">
      <c r="B10" s="44"/>
      <c r="C10" s="44"/>
      <c r="D10" s="44"/>
      <c r="E10" s="44"/>
      <c r="F10" s="44"/>
      <c r="G10" s="44"/>
      <c r="H10" s="13"/>
      <c r="I10" s="13"/>
      <c r="J10" s="13"/>
      <c r="M10" s="18" t="s">
        <v>8</v>
      </c>
      <c r="N10" s="18" t="s">
        <v>50</v>
      </c>
      <c r="S10" s="6" t="s">
        <v>8</v>
      </c>
      <c r="T10" s="6" t="s">
        <v>63</v>
      </c>
      <c r="U10" s="6" t="s">
        <v>21</v>
      </c>
      <c r="W10" s="7"/>
      <c r="X10" s="7">
        <v>0.45833333333333331</v>
      </c>
      <c r="Y10" s="1" t="s">
        <v>8</v>
      </c>
      <c r="Z10" s="6" t="s">
        <v>25</v>
      </c>
      <c r="AA10" s="1" t="s">
        <v>28</v>
      </c>
      <c r="AD10" s="8">
        <v>2217</v>
      </c>
      <c r="AE10" s="6" t="s">
        <v>24</v>
      </c>
      <c r="AF10" s="6" t="s">
        <v>14</v>
      </c>
      <c r="AG10" s="6" t="s">
        <v>8</v>
      </c>
    </row>
    <row r="11" spans="2:33" ht="18.75" x14ac:dyDescent="0.3">
      <c r="B11" s="45" t="s">
        <v>17</v>
      </c>
      <c r="C11" s="46"/>
      <c r="D11" s="46"/>
      <c r="E11" s="46"/>
      <c r="F11" s="46"/>
      <c r="G11" s="47"/>
      <c r="H11" s="13"/>
      <c r="I11" s="13"/>
      <c r="J11" s="13"/>
      <c r="M11" s="18" t="s">
        <v>7</v>
      </c>
      <c r="N11" s="18" t="s">
        <v>52</v>
      </c>
      <c r="S11" s="6" t="s">
        <v>7</v>
      </c>
      <c r="T11" s="6" t="s">
        <v>64</v>
      </c>
      <c r="U11" s="6" t="s">
        <v>18</v>
      </c>
      <c r="W11" s="7"/>
      <c r="X11" s="7">
        <v>0.54166666666666663</v>
      </c>
      <c r="Y11" s="1" t="s">
        <v>7</v>
      </c>
      <c r="Z11" s="6" t="s">
        <v>24</v>
      </c>
      <c r="AA11" s="1" t="s">
        <v>28</v>
      </c>
      <c r="AD11" s="8">
        <v>2601</v>
      </c>
      <c r="AE11" s="6" t="s">
        <v>25</v>
      </c>
      <c r="AF11" s="6" t="s">
        <v>14</v>
      </c>
      <c r="AG11" s="6" t="s">
        <v>7</v>
      </c>
    </row>
    <row r="12" spans="2:33" x14ac:dyDescent="0.25">
      <c r="B12" s="22"/>
      <c r="C12" s="23"/>
      <c r="D12" s="24"/>
      <c r="E12" s="14" t="s">
        <v>30</v>
      </c>
      <c r="F12" s="14" t="s">
        <v>31</v>
      </c>
      <c r="G12" s="14" t="s">
        <v>23</v>
      </c>
      <c r="H12" s="13"/>
      <c r="I12" s="13"/>
      <c r="J12" s="13"/>
      <c r="M12" s="18" t="s">
        <v>6</v>
      </c>
      <c r="N12" s="18" t="s">
        <v>53</v>
      </c>
      <c r="S12" s="6" t="s">
        <v>6</v>
      </c>
      <c r="T12" s="6" t="s">
        <v>65</v>
      </c>
      <c r="U12" s="6" t="s">
        <v>2</v>
      </c>
      <c r="W12" s="7"/>
      <c r="X12" s="7">
        <v>0.625</v>
      </c>
      <c r="Y12" s="1" t="s">
        <v>6</v>
      </c>
      <c r="Z12" s="6" t="s">
        <v>24</v>
      </c>
      <c r="AA12" s="1" t="s">
        <v>12</v>
      </c>
      <c r="AD12" s="8">
        <v>2955</v>
      </c>
      <c r="AE12" s="6" t="s">
        <v>24</v>
      </c>
      <c r="AF12" s="6" t="s">
        <v>10</v>
      </c>
      <c r="AG12" s="6" t="s">
        <v>6</v>
      </c>
    </row>
    <row r="13" spans="2:33" x14ac:dyDescent="0.25">
      <c r="B13" s="20" t="s">
        <v>17</v>
      </c>
      <c r="C13" s="20"/>
      <c r="D13" s="20"/>
      <c r="E13" s="17" t="str">
        <f>IF($E$5="","-",VLOOKUP($E$5,Tabelle3[],2))</f>
        <v>-</v>
      </c>
      <c r="F13" s="17" t="str">
        <f>IF($E$5="","-",VLOOKUP($E$5,Tabelle3[],3))</f>
        <v>-</v>
      </c>
      <c r="G13" s="17" t="str">
        <f>IF($E$5="","-",VLOOKUP($E$5,Tabelle3[],4))</f>
        <v>-</v>
      </c>
      <c r="H13" s="13"/>
      <c r="I13" s="13"/>
      <c r="J13" s="13"/>
      <c r="M13" s="18" t="s">
        <v>19</v>
      </c>
      <c r="N13" s="18" t="s">
        <v>54</v>
      </c>
      <c r="S13" s="6" t="s">
        <v>19</v>
      </c>
      <c r="T13" s="6" t="s">
        <v>66</v>
      </c>
      <c r="U13" s="6" t="s">
        <v>1</v>
      </c>
      <c r="W13" s="7"/>
      <c r="X13" s="7">
        <v>0.70833333333333337</v>
      </c>
      <c r="Y13" s="1" t="s">
        <v>19</v>
      </c>
      <c r="Z13" s="6" t="s">
        <v>25</v>
      </c>
      <c r="AA13" s="1" t="s">
        <v>12</v>
      </c>
      <c r="AD13" s="8">
        <v>3310</v>
      </c>
      <c r="AE13" s="6" t="s">
        <v>25</v>
      </c>
      <c r="AF13" s="6" t="s">
        <v>10</v>
      </c>
      <c r="AG13" s="6" t="s">
        <v>5</v>
      </c>
    </row>
    <row r="14" spans="2:33" x14ac:dyDescent="0.25">
      <c r="B14" s="22"/>
      <c r="C14" s="23"/>
      <c r="D14" s="23"/>
      <c r="E14" s="23"/>
      <c r="F14" s="23"/>
      <c r="G14" s="24"/>
      <c r="H14" s="13"/>
      <c r="I14" s="13"/>
      <c r="J14" s="13"/>
      <c r="M14" s="18" t="s">
        <v>4</v>
      </c>
      <c r="N14" s="18" t="s">
        <v>55</v>
      </c>
      <c r="S14" s="6" t="s">
        <v>4</v>
      </c>
      <c r="T14" s="6" t="s">
        <v>67</v>
      </c>
      <c r="U14" s="6" t="s">
        <v>0</v>
      </c>
      <c r="W14" s="7"/>
      <c r="X14" s="7">
        <v>0.79166666666666663</v>
      </c>
      <c r="Y14" s="1" t="s">
        <v>4</v>
      </c>
      <c r="Z14" s="6" t="s">
        <v>25</v>
      </c>
      <c r="AA14" s="1" t="s">
        <v>29</v>
      </c>
      <c r="AD14" s="8">
        <v>3694</v>
      </c>
      <c r="AE14" s="6" t="s">
        <v>24</v>
      </c>
      <c r="AF14" s="6" t="s">
        <v>11</v>
      </c>
      <c r="AG14" s="6" t="s">
        <v>4</v>
      </c>
    </row>
    <row r="15" spans="2:33" ht="18.75" x14ac:dyDescent="0.3">
      <c r="B15" s="29" t="s">
        <v>42</v>
      </c>
      <c r="C15" s="48"/>
      <c r="D15" s="48"/>
      <c r="E15" s="48"/>
      <c r="F15" s="48"/>
      <c r="G15" s="48"/>
      <c r="H15" s="13"/>
      <c r="I15" s="13"/>
      <c r="J15" s="13"/>
      <c r="M15" s="18" t="s">
        <v>3</v>
      </c>
      <c r="N15" s="18" t="s">
        <v>56</v>
      </c>
      <c r="S15" s="6" t="s">
        <v>3</v>
      </c>
      <c r="T15" s="6" t="s">
        <v>68</v>
      </c>
      <c r="U15" s="6" t="s">
        <v>9</v>
      </c>
      <c r="W15" s="9"/>
      <c r="X15" s="9">
        <v>0.875</v>
      </c>
      <c r="Y15" s="1" t="s">
        <v>3</v>
      </c>
      <c r="Z15" s="6" t="s">
        <v>24</v>
      </c>
      <c r="AA15" s="1" t="s">
        <v>29</v>
      </c>
      <c r="AD15" s="8">
        <v>4048</v>
      </c>
      <c r="AE15" s="6" t="s">
        <v>25</v>
      </c>
      <c r="AF15" s="6" t="s">
        <v>11</v>
      </c>
      <c r="AG15" s="6" t="s">
        <v>26</v>
      </c>
    </row>
    <row r="16" spans="2:33" x14ac:dyDescent="0.25">
      <c r="B16" s="30" t="s">
        <v>43</v>
      </c>
      <c r="C16" s="48"/>
      <c r="D16" s="48"/>
      <c r="E16" s="48"/>
      <c r="F16" s="48"/>
      <c r="G16" s="48"/>
      <c r="W16" s="9"/>
      <c r="X16" s="9">
        <v>0.95833333333333337</v>
      </c>
      <c r="Y16" s="1" t="s">
        <v>21</v>
      </c>
      <c r="Z16" s="6" t="s">
        <v>24</v>
      </c>
      <c r="AA16" s="1" t="s">
        <v>13</v>
      </c>
      <c r="AD16" s="8">
        <v>4432</v>
      </c>
      <c r="AE16" s="6" t="s">
        <v>24</v>
      </c>
      <c r="AF16" s="6" t="s">
        <v>12</v>
      </c>
      <c r="AG16" s="6" t="s">
        <v>21</v>
      </c>
    </row>
    <row r="17" spans="2:33" x14ac:dyDescent="0.25">
      <c r="B17" s="41" t="s">
        <v>35</v>
      </c>
      <c r="C17" s="42"/>
      <c r="D17" s="43"/>
      <c r="E17" s="17" t="str">
        <f>IF(E9="-","-",VLOOKUP($E$9,Tabelle4[],2,FALSE))</f>
        <v>-</v>
      </c>
      <c r="F17" s="31" t="s">
        <v>40</v>
      </c>
      <c r="G17" s="32"/>
      <c r="AD17" s="8">
        <v>4786</v>
      </c>
      <c r="AE17" s="6" t="s">
        <v>25</v>
      </c>
      <c r="AF17" s="6" t="s">
        <v>12</v>
      </c>
      <c r="AG17" s="6" t="s">
        <v>18</v>
      </c>
    </row>
    <row r="18" spans="2:33" x14ac:dyDescent="0.25">
      <c r="B18" s="20" t="s">
        <v>36</v>
      </c>
      <c r="C18" s="20"/>
      <c r="D18" s="20"/>
      <c r="E18" s="17" t="str">
        <f>IF(E9="-","-",VLOOKUP($E$9,Tabelle4[],3,FALSE))</f>
        <v>-</v>
      </c>
      <c r="F18" s="31" t="s">
        <v>41</v>
      </c>
      <c r="G18" s="32"/>
      <c r="AD18" s="8">
        <v>5140</v>
      </c>
      <c r="AE18" s="6" t="s">
        <v>24</v>
      </c>
      <c r="AF18" s="6" t="s">
        <v>13</v>
      </c>
      <c r="AG18" s="6" t="s">
        <v>2</v>
      </c>
    </row>
    <row r="19" spans="2:33" x14ac:dyDescent="0.25">
      <c r="B19" s="30" t="s">
        <v>44</v>
      </c>
      <c r="C19" s="30"/>
      <c r="D19" s="30"/>
      <c r="E19" s="30"/>
      <c r="F19" s="30"/>
      <c r="G19" s="30"/>
      <c r="AD19" s="8">
        <v>5524</v>
      </c>
      <c r="AE19" s="6" t="s">
        <v>25</v>
      </c>
      <c r="AF19" s="6" t="s">
        <v>13</v>
      </c>
      <c r="AG19" s="6" t="s">
        <v>1</v>
      </c>
    </row>
    <row r="20" spans="2:33" x14ac:dyDescent="0.25">
      <c r="B20" s="20" t="s">
        <v>35</v>
      </c>
      <c r="C20" s="20"/>
      <c r="D20" s="20"/>
      <c r="E20" s="33" t="str">
        <f>IF(E9="-","-",VLOOKUP($E$9,Tabelle5[],2,FALSE))</f>
        <v>-</v>
      </c>
      <c r="F20" s="33"/>
      <c r="G20" s="33"/>
      <c r="AD20" s="8">
        <v>5878</v>
      </c>
      <c r="AE20" s="6" t="s">
        <v>24</v>
      </c>
      <c r="AF20" s="6" t="s">
        <v>14</v>
      </c>
      <c r="AG20" s="6" t="s">
        <v>0</v>
      </c>
    </row>
    <row r="21" spans="2:33" x14ac:dyDescent="0.25">
      <c r="AD21" s="8">
        <v>6233</v>
      </c>
      <c r="AE21" s="6" t="s">
        <v>25</v>
      </c>
      <c r="AF21" s="6" t="s">
        <v>14</v>
      </c>
      <c r="AG21" s="6" t="s">
        <v>9</v>
      </c>
    </row>
    <row r="22" spans="2:33" x14ac:dyDescent="0.25">
      <c r="AD22" s="8">
        <v>6617</v>
      </c>
      <c r="AE22" s="6" t="s">
        <v>24</v>
      </c>
      <c r="AF22" s="6" t="s">
        <v>10</v>
      </c>
      <c r="AG22" s="6" t="s">
        <v>8</v>
      </c>
    </row>
    <row r="23" spans="2:33" x14ac:dyDescent="0.25">
      <c r="AD23" s="8">
        <v>6972</v>
      </c>
      <c r="AE23" s="6" t="s">
        <v>25</v>
      </c>
      <c r="AF23" s="6" t="s">
        <v>10</v>
      </c>
      <c r="AG23" s="6" t="s">
        <v>7</v>
      </c>
    </row>
    <row r="24" spans="2:33" x14ac:dyDescent="0.25">
      <c r="AD24" s="8">
        <v>7356</v>
      </c>
      <c r="AE24" s="6" t="s">
        <v>24</v>
      </c>
      <c r="AF24" s="6" t="s">
        <v>11</v>
      </c>
      <c r="AG24" s="6" t="s">
        <v>6</v>
      </c>
    </row>
    <row r="25" spans="2:33" x14ac:dyDescent="0.25">
      <c r="AD25" s="8">
        <v>7710</v>
      </c>
      <c r="AE25" s="6" t="s">
        <v>25</v>
      </c>
      <c r="AF25" s="6" t="s">
        <v>11</v>
      </c>
      <c r="AG25" s="6" t="s">
        <v>5</v>
      </c>
    </row>
    <row r="26" spans="2:33" x14ac:dyDescent="0.25">
      <c r="AD26" s="8">
        <v>8064</v>
      </c>
      <c r="AE26" s="6" t="s">
        <v>24</v>
      </c>
      <c r="AF26" s="6" t="s">
        <v>12</v>
      </c>
      <c r="AG26" s="6" t="s">
        <v>4</v>
      </c>
    </row>
    <row r="27" spans="2:33" x14ac:dyDescent="0.25">
      <c r="AD27" s="8">
        <v>8448</v>
      </c>
      <c r="AE27" s="6" t="s">
        <v>25</v>
      </c>
      <c r="AF27" s="6" t="s">
        <v>12</v>
      </c>
      <c r="AG27" s="6" t="s">
        <v>3</v>
      </c>
    </row>
    <row r="28" spans="2:33" x14ac:dyDescent="0.25">
      <c r="AD28" s="10">
        <v>8802</v>
      </c>
      <c r="AE28" s="6" t="s">
        <v>24</v>
      </c>
      <c r="AF28" s="6" t="s">
        <v>13</v>
      </c>
      <c r="AG28" s="6" t="s">
        <v>21</v>
      </c>
    </row>
    <row r="29" spans="2:33" x14ac:dyDescent="0.25">
      <c r="AD29" s="8">
        <v>9157</v>
      </c>
      <c r="AE29" s="6" t="s">
        <v>25</v>
      </c>
      <c r="AF29" s="6" t="s">
        <v>13</v>
      </c>
      <c r="AG29" s="6" t="s">
        <v>18</v>
      </c>
    </row>
    <row r="30" spans="2:33" x14ac:dyDescent="0.25">
      <c r="AD30" s="8">
        <v>9541</v>
      </c>
      <c r="AE30" s="6" t="s">
        <v>24</v>
      </c>
      <c r="AF30" s="6" t="s">
        <v>14</v>
      </c>
      <c r="AG30" s="6" t="s">
        <v>2</v>
      </c>
    </row>
    <row r="31" spans="2:33" x14ac:dyDescent="0.25">
      <c r="AD31" s="8">
        <v>9895</v>
      </c>
      <c r="AE31" s="6" t="s">
        <v>25</v>
      </c>
      <c r="AF31" s="6" t="s">
        <v>14</v>
      </c>
      <c r="AG31" s="6" t="s">
        <v>1</v>
      </c>
    </row>
    <row r="32" spans="2:33" x14ac:dyDescent="0.25">
      <c r="AD32" s="8">
        <v>10250</v>
      </c>
      <c r="AE32" s="6" t="s">
        <v>24</v>
      </c>
      <c r="AF32" s="6" t="s">
        <v>10</v>
      </c>
      <c r="AG32" s="6" t="s">
        <v>0</v>
      </c>
    </row>
    <row r="33" spans="30:33" x14ac:dyDescent="0.25">
      <c r="AD33" s="8">
        <v>10634</v>
      </c>
      <c r="AE33" s="6" t="s">
        <v>25</v>
      </c>
      <c r="AF33" s="6" t="s">
        <v>10</v>
      </c>
      <c r="AG33" s="6" t="s">
        <v>9</v>
      </c>
    </row>
    <row r="34" spans="30:33" x14ac:dyDescent="0.25">
      <c r="AD34" s="8">
        <v>10988</v>
      </c>
      <c r="AE34" s="6" t="s">
        <v>24</v>
      </c>
      <c r="AF34" s="6" t="s">
        <v>11</v>
      </c>
      <c r="AG34" s="6" t="s">
        <v>8</v>
      </c>
    </row>
    <row r="35" spans="30:33" x14ac:dyDescent="0.25">
      <c r="AD35" s="8">
        <v>11371</v>
      </c>
      <c r="AE35" s="6" t="s">
        <v>25</v>
      </c>
      <c r="AF35" s="6" t="s">
        <v>11</v>
      </c>
      <c r="AG35" s="6" t="s">
        <v>7</v>
      </c>
    </row>
    <row r="36" spans="30:33" x14ac:dyDescent="0.25">
      <c r="AD36" s="8">
        <v>11725</v>
      </c>
      <c r="AE36" s="6" t="s">
        <v>24</v>
      </c>
      <c r="AF36" s="6" t="s">
        <v>12</v>
      </c>
      <c r="AG36" s="6" t="s">
        <v>6</v>
      </c>
    </row>
    <row r="37" spans="30:33" x14ac:dyDescent="0.25">
      <c r="AD37" s="8">
        <v>12080</v>
      </c>
      <c r="AE37" s="6" t="s">
        <v>25</v>
      </c>
      <c r="AF37" s="6" t="s">
        <v>12</v>
      </c>
      <c r="AG37" s="6" t="s">
        <v>5</v>
      </c>
    </row>
    <row r="38" spans="30:33" x14ac:dyDescent="0.25">
      <c r="AD38" s="8">
        <v>12464</v>
      </c>
      <c r="AE38" s="6" t="s">
        <v>24</v>
      </c>
      <c r="AF38" s="6" t="s">
        <v>13</v>
      </c>
      <c r="AG38" s="6" t="s">
        <v>4</v>
      </c>
    </row>
    <row r="39" spans="30:33" x14ac:dyDescent="0.25">
      <c r="AD39" s="8">
        <v>12819</v>
      </c>
      <c r="AE39" s="6" t="s">
        <v>25</v>
      </c>
      <c r="AF39" s="6" t="s">
        <v>13</v>
      </c>
      <c r="AG39" s="6" t="s">
        <v>3</v>
      </c>
    </row>
    <row r="40" spans="30:33" x14ac:dyDescent="0.25">
      <c r="AD40" s="8">
        <v>13173</v>
      </c>
      <c r="AE40" s="6" t="s">
        <v>24</v>
      </c>
      <c r="AF40" s="6" t="s">
        <v>14</v>
      </c>
      <c r="AG40" s="6" t="s">
        <v>21</v>
      </c>
    </row>
    <row r="41" spans="30:33" x14ac:dyDescent="0.25">
      <c r="AD41" s="8">
        <v>13557</v>
      </c>
      <c r="AE41" s="6" t="s">
        <v>25</v>
      </c>
      <c r="AF41" s="6" t="s">
        <v>14</v>
      </c>
      <c r="AG41" s="6" t="s">
        <v>18</v>
      </c>
    </row>
    <row r="42" spans="30:33" x14ac:dyDescent="0.25">
      <c r="AD42" s="8">
        <v>13911</v>
      </c>
      <c r="AE42" s="6" t="s">
        <v>24</v>
      </c>
      <c r="AF42" s="6" t="s">
        <v>10</v>
      </c>
      <c r="AG42" s="6" t="s">
        <v>2</v>
      </c>
    </row>
    <row r="43" spans="30:33" x14ac:dyDescent="0.25">
      <c r="AD43" s="8">
        <v>14295</v>
      </c>
      <c r="AE43" s="6" t="s">
        <v>25</v>
      </c>
      <c r="AF43" s="6" t="s">
        <v>10</v>
      </c>
      <c r="AG43" s="6" t="s">
        <v>1</v>
      </c>
    </row>
    <row r="44" spans="30:33" x14ac:dyDescent="0.25">
      <c r="AD44" s="8">
        <v>14649</v>
      </c>
      <c r="AE44" s="6" t="s">
        <v>24</v>
      </c>
      <c r="AF44" s="6" t="s">
        <v>11</v>
      </c>
      <c r="AG44" s="6" t="s">
        <v>0</v>
      </c>
    </row>
    <row r="45" spans="30:33" x14ac:dyDescent="0.25">
      <c r="AD45" s="8">
        <v>15003</v>
      </c>
      <c r="AE45" s="6" t="s">
        <v>25</v>
      </c>
      <c r="AF45" s="6" t="s">
        <v>11</v>
      </c>
      <c r="AG45" s="6" t="s">
        <v>9</v>
      </c>
    </row>
    <row r="46" spans="30:33" x14ac:dyDescent="0.25">
      <c r="AD46" s="8">
        <v>15387</v>
      </c>
      <c r="AE46" s="6" t="s">
        <v>24</v>
      </c>
      <c r="AF46" s="6" t="s">
        <v>12</v>
      </c>
      <c r="AG46" s="6" t="s">
        <v>8</v>
      </c>
    </row>
    <row r="47" spans="30:33" x14ac:dyDescent="0.25">
      <c r="AD47" s="8">
        <v>15742</v>
      </c>
      <c r="AE47" s="6" t="s">
        <v>25</v>
      </c>
      <c r="AF47" s="6" t="s">
        <v>12</v>
      </c>
      <c r="AG47" s="6" t="s">
        <v>7</v>
      </c>
    </row>
    <row r="48" spans="30:33" x14ac:dyDescent="0.25">
      <c r="AD48" s="8">
        <v>16096</v>
      </c>
      <c r="AE48" s="6" t="s">
        <v>24</v>
      </c>
      <c r="AF48" s="6" t="s">
        <v>13</v>
      </c>
      <c r="AG48" s="6" t="s">
        <v>6</v>
      </c>
    </row>
    <row r="49" spans="30:33" x14ac:dyDescent="0.25">
      <c r="AD49" s="8">
        <v>16481</v>
      </c>
      <c r="AE49" s="6" t="s">
        <v>25</v>
      </c>
      <c r="AF49" s="6" t="s">
        <v>13</v>
      </c>
      <c r="AG49" s="6" t="s">
        <v>5</v>
      </c>
    </row>
    <row r="50" spans="30:33" x14ac:dyDescent="0.25">
      <c r="AD50" s="8">
        <v>16835</v>
      </c>
      <c r="AE50" s="6" t="s">
        <v>24</v>
      </c>
      <c r="AF50" s="6" t="s">
        <v>14</v>
      </c>
      <c r="AG50" s="6" t="s">
        <v>4</v>
      </c>
    </row>
    <row r="51" spans="30:33" x14ac:dyDescent="0.25">
      <c r="AD51" s="8">
        <v>17189</v>
      </c>
      <c r="AE51" s="6" t="s">
        <v>25</v>
      </c>
      <c r="AF51" s="6" t="s">
        <v>14</v>
      </c>
      <c r="AG51" s="6" t="s">
        <v>3</v>
      </c>
    </row>
    <row r="52" spans="30:33" x14ac:dyDescent="0.25">
      <c r="AD52" s="8">
        <v>17573</v>
      </c>
      <c r="AE52" s="6" t="s">
        <v>24</v>
      </c>
      <c r="AF52" s="6" t="s">
        <v>10</v>
      </c>
      <c r="AG52" s="6" t="s">
        <v>21</v>
      </c>
    </row>
    <row r="53" spans="30:33" x14ac:dyDescent="0.25">
      <c r="AD53" s="8">
        <v>17927</v>
      </c>
      <c r="AE53" s="6" t="s">
        <v>25</v>
      </c>
      <c r="AF53" s="6" t="s">
        <v>10</v>
      </c>
      <c r="AG53" s="6" t="s">
        <v>18</v>
      </c>
    </row>
    <row r="54" spans="30:33" x14ac:dyDescent="0.25">
      <c r="AD54" s="8">
        <v>18311</v>
      </c>
      <c r="AE54" s="6" t="s">
        <v>24</v>
      </c>
      <c r="AF54" s="6" t="s">
        <v>11</v>
      </c>
      <c r="AG54" s="6" t="s">
        <v>2</v>
      </c>
    </row>
    <row r="55" spans="30:33" x14ac:dyDescent="0.25">
      <c r="AD55" s="8">
        <v>18665</v>
      </c>
      <c r="AE55" s="6" t="s">
        <v>25</v>
      </c>
      <c r="AF55" s="6" t="s">
        <v>11</v>
      </c>
      <c r="AG55" s="6" t="s">
        <v>1</v>
      </c>
    </row>
    <row r="56" spans="30:33" x14ac:dyDescent="0.25">
      <c r="AD56" s="8">
        <v>19020</v>
      </c>
      <c r="AE56" s="6" t="s">
        <v>24</v>
      </c>
      <c r="AF56" s="6" t="s">
        <v>12</v>
      </c>
      <c r="AG56" s="6" t="s">
        <v>0</v>
      </c>
    </row>
    <row r="57" spans="30:33" x14ac:dyDescent="0.25">
      <c r="AD57" s="8">
        <v>19404</v>
      </c>
      <c r="AE57" s="6" t="s">
        <v>25</v>
      </c>
      <c r="AF57" s="6" t="s">
        <v>12</v>
      </c>
      <c r="AG57" s="6" t="s">
        <v>9</v>
      </c>
    </row>
    <row r="58" spans="30:33" x14ac:dyDescent="0.25">
      <c r="AD58" s="8">
        <v>19758</v>
      </c>
      <c r="AE58" s="6" t="s">
        <v>24</v>
      </c>
      <c r="AF58" s="6" t="s">
        <v>13</v>
      </c>
      <c r="AG58" s="6" t="s">
        <v>8</v>
      </c>
    </row>
    <row r="59" spans="30:33" x14ac:dyDescent="0.25">
      <c r="AD59" s="8">
        <v>20113</v>
      </c>
      <c r="AE59" s="6" t="s">
        <v>25</v>
      </c>
      <c r="AF59" s="6" t="s">
        <v>13</v>
      </c>
      <c r="AG59" s="6" t="s">
        <v>7</v>
      </c>
    </row>
    <row r="60" spans="30:33" x14ac:dyDescent="0.25">
      <c r="AD60" s="8">
        <v>20497</v>
      </c>
      <c r="AE60" s="6" t="s">
        <v>24</v>
      </c>
      <c r="AF60" s="6" t="s">
        <v>14</v>
      </c>
      <c r="AG60" s="6" t="s">
        <v>6</v>
      </c>
    </row>
    <row r="61" spans="30:33" x14ac:dyDescent="0.25">
      <c r="AD61" s="8">
        <v>20851</v>
      </c>
      <c r="AE61" s="6" t="s">
        <v>25</v>
      </c>
      <c r="AF61" s="6" t="s">
        <v>14</v>
      </c>
      <c r="AG61" s="6" t="s">
        <v>5</v>
      </c>
    </row>
    <row r="62" spans="30:33" x14ac:dyDescent="0.25">
      <c r="AD62" s="8">
        <v>21234</v>
      </c>
      <c r="AE62" s="6" t="s">
        <v>24</v>
      </c>
      <c r="AF62" s="6" t="s">
        <v>10</v>
      </c>
      <c r="AG62" s="6" t="s">
        <v>4</v>
      </c>
    </row>
    <row r="63" spans="30:33" x14ac:dyDescent="0.25">
      <c r="AD63" s="8">
        <v>21589</v>
      </c>
      <c r="AE63" s="6" t="s">
        <v>25</v>
      </c>
      <c r="AF63" s="6" t="s">
        <v>10</v>
      </c>
      <c r="AG63" s="6" t="s">
        <v>3</v>
      </c>
    </row>
    <row r="64" spans="30:33" x14ac:dyDescent="0.25">
      <c r="AD64" s="8">
        <v>21943</v>
      </c>
      <c r="AE64" s="6" t="s">
        <v>24</v>
      </c>
      <c r="AF64" s="6" t="s">
        <v>11</v>
      </c>
      <c r="AG64" s="6" t="s">
        <v>21</v>
      </c>
    </row>
    <row r="65" spans="30:33" x14ac:dyDescent="0.25">
      <c r="AD65" s="8">
        <v>22327</v>
      </c>
      <c r="AE65" s="6" t="s">
        <v>25</v>
      </c>
      <c r="AF65" s="6" t="s">
        <v>11</v>
      </c>
      <c r="AG65" s="6" t="s">
        <v>18</v>
      </c>
    </row>
    <row r="66" spans="30:33" x14ac:dyDescent="0.25">
      <c r="AD66" s="8">
        <v>22682</v>
      </c>
      <c r="AE66" s="6" t="s">
        <v>24</v>
      </c>
      <c r="AF66" s="6" t="s">
        <v>12</v>
      </c>
      <c r="AG66" s="6" t="s">
        <v>2</v>
      </c>
    </row>
    <row r="67" spans="30:33" x14ac:dyDescent="0.25">
      <c r="AD67" s="8">
        <v>23036</v>
      </c>
      <c r="AE67" s="6" t="s">
        <v>25</v>
      </c>
      <c r="AF67" s="6" t="s">
        <v>12</v>
      </c>
      <c r="AG67" s="6" t="s">
        <v>1</v>
      </c>
    </row>
    <row r="68" spans="30:33" x14ac:dyDescent="0.25">
      <c r="AD68" s="8">
        <v>23420</v>
      </c>
      <c r="AE68" s="6" t="s">
        <v>24</v>
      </c>
      <c r="AF68" s="6" t="s">
        <v>13</v>
      </c>
      <c r="AG68" s="6" t="s">
        <v>0</v>
      </c>
    </row>
    <row r="69" spans="30:33" x14ac:dyDescent="0.25">
      <c r="AD69" s="8">
        <v>23775</v>
      </c>
      <c r="AE69" s="6" t="s">
        <v>25</v>
      </c>
      <c r="AF69" s="6" t="s">
        <v>13</v>
      </c>
      <c r="AG69" s="6" t="s">
        <v>9</v>
      </c>
    </row>
    <row r="70" spans="30:33" x14ac:dyDescent="0.25">
      <c r="AD70" s="8">
        <v>24128</v>
      </c>
      <c r="AE70" s="6" t="s">
        <v>24</v>
      </c>
      <c r="AF70" s="6" t="s">
        <v>14</v>
      </c>
      <c r="AG70" s="6" t="s">
        <v>8</v>
      </c>
    </row>
    <row r="71" spans="30:33" x14ac:dyDescent="0.25">
      <c r="AD71" s="8">
        <v>24512</v>
      </c>
      <c r="AE71" s="6" t="s">
        <v>25</v>
      </c>
      <c r="AF71" s="6" t="s">
        <v>14</v>
      </c>
      <c r="AG71" s="6" t="s">
        <v>7</v>
      </c>
    </row>
    <row r="72" spans="30:33" x14ac:dyDescent="0.25">
      <c r="AD72" s="8">
        <v>24867</v>
      </c>
      <c r="AE72" s="6" t="s">
        <v>24</v>
      </c>
      <c r="AF72" s="6" t="s">
        <v>10</v>
      </c>
      <c r="AG72" s="6" t="s">
        <v>6</v>
      </c>
    </row>
    <row r="73" spans="30:33" x14ac:dyDescent="0.25">
      <c r="AD73" s="8">
        <v>25251</v>
      </c>
      <c r="AE73" s="6" t="s">
        <v>25</v>
      </c>
      <c r="AF73" s="6" t="s">
        <v>10</v>
      </c>
      <c r="AG73" s="6" t="s">
        <v>5</v>
      </c>
    </row>
    <row r="74" spans="30:33" x14ac:dyDescent="0.25">
      <c r="AD74" s="8">
        <v>25605</v>
      </c>
      <c r="AE74" s="6" t="s">
        <v>24</v>
      </c>
      <c r="AF74" s="6" t="s">
        <v>11</v>
      </c>
      <c r="AG74" s="6" t="s">
        <v>4</v>
      </c>
    </row>
    <row r="75" spans="30:33" x14ac:dyDescent="0.25">
      <c r="AD75" s="8">
        <v>25960</v>
      </c>
      <c r="AE75" s="6" t="s">
        <v>25</v>
      </c>
      <c r="AF75" s="6" t="s">
        <v>11</v>
      </c>
      <c r="AG75" s="6" t="s">
        <v>26</v>
      </c>
    </row>
    <row r="76" spans="30:33" x14ac:dyDescent="0.25">
      <c r="AD76" s="8">
        <v>26344</v>
      </c>
      <c r="AE76" s="6" t="s">
        <v>24</v>
      </c>
      <c r="AF76" s="6" t="s">
        <v>12</v>
      </c>
      <c r="AG76" s="6" t="s">
        <v>21</v>
      </c>
    </row>
    <row r="77" spans="30:33" x14ac:dyDescent="0.25">
      <c r="AD77" s="8">
        <v>26698</v>
      </c>
      <c r="AE77" s="6" t="s">
        <v>25</v>
      </c>
      <c r="AF77" s="6" t="s">
        <v>12</v>
      </c>
      <c r="AG77" s="6" t="s">
        <v>18</v>
      </c>
    </row>
    <row r="78" spans="30:33" x14ac:dyDescent="0.25">
      <c r="AD78" s="8">
        <v>27052</v>
      </c>
      <c r="AE78" s="6" t="s">
        <v>24</v>
      </c>
      <c r="AF78" s="6" t="s">
        <v>13</v>
      </c>
      <c r="AG78" s="6" t="s">
        <v>2</v>
      </c>
    </row>
    <row r="79" spans="30:33" x14ac:dyDescent="0.25">
      <c r="AD79" s="8">
        <v>27436</v>
      </c>
      <c r="AE79" s="6" t="s">
        <v>25</v>
      </c>
      <c r="AF79" s="6" t="s">
        <v>13</v>
      </c>
      <c r="AG79" s="6" t="s">
        <v>1</v>
      </c>
    </row>
    <row r="80" spans="30:33" x14ac:dyDescent="0.25">
      <c r="AD80" s="8">
        <v>27790</v>
      </c>
      <c r="AE80" s="6" t="s">
        <v>24</v>
      </c>
      <c r="AF80" s="6" t="s">
        <v>14</v>
      </c>
      <c r="AG80" s="6" t="s">
        <v>0</v>
      </c>
    </row>
    <row r="81" spans="30:33" x14ac:dyDescent="0.25">
      <c r="AD81" s="8">
        <v>28174</v>
      </c>
      <c r="AE81" s="6" t="s">
        <v>25</v>
      </c>
      <c r="AF81" s="6" t="s">
        <v>14</v>
      </c>
      <c r="AG81" s="6" t="s">
        <v>9</v>
      </c>
    </row>
    <row r="82" spans="30:33" x14ac:dyDescent="0.25">
      <c r="AD82" s="8">
        <v>28528</v>
      </c>
      <c r="AE82" s="6" t="s">
        <v>24</v>
      </c>
      <c r="AF82" s="6" t="s">
        <v>10</v>
      </c>
      <c r="AG82" s="6" t="s">
        <v>8</v>
      </c>
    </row>
    <row r="83" spans="30:33" x14ac:dyDescent="0.25">
      <c r="AD83" s="8">
        <v>28883</v>
      </c>
      <c r="AE83" s="6" t="s">
        <v>25</v>
      </c>
      <c r="AF83" s="6" t="s">
        <v>10</v>
      </c>
      <c r="AG83" s="6" t="s">
        <v>7</v>
      </c>
    </row>
    <row r="84" spans="30:33" x14ac:dyDescent="0.25">
      <c r="AD84" s="8">
        <v>29267</v>
      </c>
      <c r="AE84" s="6" t="s">
        <v>24</v>
      </c>
      <c r="AF84" s="6" t="s">
        <v>11</v>
      </c>
      <c r="AG84" s="6" t="s">
        <v>6</v>
      </c>
    </row>
    <row r="85" spans="30:33" x14ac:dyDescent="0.25">
      <c r="AD85" s="8">
        <v>29622</v>
      </c>
      <c r="AE85" s="6" t="s">
        <v>25</v>
      </c>
      <c r="AF85" s="6" t="s">
        <v>11</v>
      </c>
      <c r="AG85" s="6" t="s">
        <v>5</v>
      </c>
    </row>
    <row r="86" spans="30:33" x14ac:dyDescent="0.25">
      <c r="AD86" s="8">
        <v>29976</v>
      </c>
      <c r="AE86" s="6" t="s">
        <v>24</v>
      </c>
      <c r="AF86" s="6" t="s">
        <v>12</v>
      </c>
      <c r="AG86" s="6" t="s">
        <v>4</v>
      </c>
    </row>
    <row r="87" spans="30:33" x14ac:dyDescent="0.25">
      <c r="AD87" s="8">
        <v>30360</v>
      </c>
      <c r="AE87" s="6" t="s">
        <v>25</v>
      </c>
      <c r="AF87" s="6" t="s">
        <v>12</v>
      </c>
      <c r="AG87" s="6" t="s">
        <v>3</v>
      </c>
    </row>
    <row r="88" spans="30:33" x14ac:dyDescent="0.25">
      <c r="AD88" s="11">
        <v>30714</v>
      </c>
      <c r="AE88" s="6" t="s">
        <v>24</v>
      </c>
      <c r="AF88" s="6" t="s">
        <v>13</v>
      </c>
      <c r="AG88" s="6" t="s">
        <v>21</v>
      </c>
    </row>
    <row r="89" spans="30:33" x14ac:dyDescent="0.25">
      <c r="AD89" s="8">
        <v>31098</v>
      </c>
      <c r="AE89" s="6" t="s">
        <v>25</v>
      </c>
      <c r="AF89" s="6" t="s">
        <v>13</v>
      </c>
      <c r="AG89" s="6" t="s">
        <v>18</v>
      </c>
    </row>
    <row r="90" spans="30:33" x14ac:dyDescent="0.25">
      <c r="AD90" s="8">
        <v>31452</v>
      </c>
      <c r="AE90" s="6" t="s">
        <v>24</v>
      </c>
      <c r="AF90" s="6" t="s">
        <v>14</v>
      </c>
      <c r="AG90" s="6" t="s">
        <v>2</v>
      </c>
    </row>
    <row r="91" spans="30:33" x14ac:dyDescent="0.25">
      <c r="AD91" s="8">
        <v>31806</v>
      </c>
      <c r="AE91" s="6" t="s">
        <v>25</v>
      </c>
      <c r="AF91" s="6" t="s">
        <v>14</v>
      </c>
      <c r="AG91" s="6" t="s">
        <v>1</v>
      </c>
    </row>
    <row r="92" spans="30:33" x14ac:dyDescent="0.25">
      <c r="AD92" s="8">
        <v>32190</v>
      </c>
      <c r="AE92" s="6" t="s">
        <v>24</v>
      </c>
      <c r="AF92" s="6" t="s">
        <v>10</v>
      </c>
      <c r="AG92" s="6" t="s">
        <v>0</v>
      </c>
    </row>
    <row r="93" spans="30:33" x14ac:dyDescent="0.25">
      <c r="AD93" s="8">
        <v>32545</v>
      </c>
      <c r="AE93" s="6" t="s">
        <v>25</v>
      </c>
      <c r="AF93" s="6" t="s">
        <v>10</v>
      </c>
      <c r="AG93" s="6" t="s">
        <v>9</v>
      </c>
    </row>
    <row r="94" spans="30:33" x14ac:dyDescent="0.25">
      <c r="AD94" s="8">
        <v>32900</v>
      </c>
      <c r="AE94" s="6" t="s">
        <v>24</v>
      </c>
      <c r="AF94" s="6" t="s">
        <v>11</v>
      </c>
      <c r="AG94" s="6" t="s">
        <v>8</v>
      </c>
    </row>
    <row r="95" spans="30:33" x14ac:dyDescent="0.25">
      <c r="AD95" s="8">
        <v>33284</v>
      </c>
      <c r="AE95" s="6" t="s">
        <v>25</v>
      </c>
      <c r="AF95" s="6" t="s">
        <v>11</v>
      </c>
      <c r="AG95" s="6" t="s">
        <v>7</v>
      </c>
    </row>
    <row r="96" spans="30:33" x14ac:dyDescent="0.25">
      <c r="AD96" s="8">
        <v>33638</v>
      </c>
      <c r="AE96" s="6" t="s">
        <v>24</v>
      </c>
      <c r="AF96" s="6" t="s">
        <v>12</v>
      </c>
      <c r="AG96" s="6" t="s">
        <v>6</v>
      </c>
    </row>
    <row r="97" spans="30:33" x14ac:dyDescent="0.25">
      <c r="AD97" s="8">
        <v>33992</v>
      </c>
      <c r="AE97" s="6" t="s">
        <v>25</v>
      </c>
      <c r="AF97" s="6" t="s">
        <v>12</v>
      </c>
      <c r="AG97" s="6" t="s">
        <v>5</v>
      </c>
    </row>
    <row r="98" spans="30:33" x14ac:dyDescent="0.25">
      <c r="AD98" s="8">
        <v>34375</v>
      </c>
      <c r="AE98" s="6" t="s">
        <v>24</v>
      </c>
      <c r="AF98" s="6" t="s">
        <v>13</v>
      </c>
      <c r="AG98" s="6" t="s">
        <v>4</v>
      </c>
    </row>
    <row r="99" spans="30:33" x14ac:dyDescent="0.25">
      <c r="AD99" s="8">
        <v>34730</v>
      </c>
      <c r="AE99" s="6" t="s">
        <v>25</v>
      </c>
      <c r="AF99" s="6" t="s">
        <v>13</v>
      </c>
      <c r="AG99" s="6" t="s">
        <v>3</v>
      </c>
    </row>
    <row r="100" spans="30:33" x14ac:dyDescent="0.25">
      <c r="AD100" s="8">
        <v>35114</v>
      </c>
      <c r="AE100" s="6" t="s">
        <v>24</v>
      </c>
      <c r="AF100" s="6" t="s">
        <v>14</v>
      </c>
      <c r="AG100" s="6" t="s">
        <v>21</v>
      </c>
    </row>
    <row r="101" spans="30:33" x14ac:dyDescent="0.25">
      <c r="AD101" s="8">
        <v>35468</v>
      </c>
      <c r="AE101" s="6" t="s">
        <v>25</v>
      </c>
      <c r="AF101" s="6" t="s">
        <v>14</v>
      </c>
      <c r="AG101" s="6" t="s">
        <v>18</v>
      </c>
    </row>
    <row r="102" spans="30:33" x14ac:dyDescent="0.25">
      <c r="AD102" s="8">
        <v>35823</v>
      </c>
      <c r="AE102" s="6" t="s">
        <v>24</v>
      </c>
      <c r="AF102" s="6" t="s">
        <v>10</v>
      </c>
      <c r="AG102" s="6" t="s">
        <v>2</v>
      </c>
    </row>
    <row r="103" spans="30:33" x14ac:dyDescent="0.25">
      <c r="AD103" s="8">
        <v>36207</v>
      </c>
      <c r="AE103" s="6" t="s">
        <v>25</v>
      </c>
      <c r="AF103" s="6" t="s">
        <v>10</v>
      </c>
      <c r="AG103" s="6" t="s">
        <v>1</v>
      </c>
    </row>
    <row r="104" spans="30:33" x14ac:dyDescent="0.25">
      <c r="AD104" s="8">
        <v>36561</v>
      </c>
      <c r="AE104" s="6" t="s">
        <v>24</v>
      </c>
      <c r="AF104" s="6" t="s">
        <v>11</v>
      </c>
      <c r="AG104" s="6" t="s">
        <v>0</v>
      </c>
    </row>
    <row r="105" spans="30:33" x14ac:dyDescent="0.25">
      <c r="AD105" s="8">
        <v>36915</v>
      </c>
      <c r="AE105" s="6" t="s">
        <v>25</v>
      </c>
      <c r="AF105" s="6" t="s">
        <v>11</v>
      </c>
      <c r="AG105" s="6" t="s">
        <v>9</v>
      </c>
    </row>
    <row r="106" spans="30:33" x14ac:dyDescent="0.25">
      <c r="AD106" s="8">
        <v>37299</v>
      </c>
      <c r="AE106" s="6" t="s">
        <v>24</v>
      </c>
      <c r="AF106" s="6" t="s">
        <v>12</v>
      </c>
      <c r="AG106" s="6" t="s">
        <v>8</v>
      </c>
    </row>
    <row r="107" spans="30:33" x14ac:dyDescent="0.25">
      <c r="AD107" s="8">
        <v>37653</v>
      </c>
      <c r="AE107" s="6" t="s">
        <v>25</v>
      </c>
      <c r="AF107" s="6" t="s">
        <v>12</v>
      </c>
      <c r="AG107" s="6" t="s">
        <v>7</v>
      </c>
    </row>
    <row r="108" spans="30:33" x14ac:dyDescent="0.25">
      <c r="AD108" s="8">
        <v>38008</v>
      </c>
      <c r="AE108" s="6" t="s">
        <v>24</v>
      </c>
      <c r="AF108" s="6" t="s">
        <v>13</v>
      </c>
      <c r="AG108" s="6" t="s">
        <v>6</v>
      </c>
    </row>
    <row r="109" spans="30:33" x14ac:dyDescent="0.25">
      <c r="AD109" s="8">
        <v>38392</v>
      </c>
      <c r="AE109" s="6" t="s">
        <v>25</v>
      </c>
      <c r="AF109" s="6" t="s">
        <v>13</v>
      </c>
      <c r="AG109" s="6" t="s">
        <v>5</v>
      </c>
    </row>
    <row r="110" spans="30:33" x14ac:dyDescent="0.25">
      <c r="AD110" s="8">
        <v>38746</v>
      </c>
      <c r="AE110" s="6" t="s">
        <v>24</v>
      </c>
      <c r="AF110" s="6" t="s">
        <v>14</v>
      </c>
      <c r="AG110" s="6" t="s">
        <v>4</v>
      </c>
    </row>
    <row r="111" spans="30:33" x14ac:dyDescent="0.25">
      <c r="AD111" s="8">
        <v>39131</v>
      </c>
      <c r="AE111" s="6" t="s">
        <v>25</v>
      </c>
      <c r="AF111" s="6" t="s">
        <v>14</v>
      </c>
      <c r="AG111" s="6" t="s">
        <v>3</v>
      </c>
    </row>
    <row r="112" spans="30:33" x14ac:dyDescent="0.25">
      <c r="AD112" s="8">
        <v>39485</v>
      </c>
      <c r="AE112" s="6" t="s">
        <v>24</v>
      </c>
      <c r="AF112" s="6" t="s">
        <v>10</v>
      </c>
      <c r="AG112" s="6" t="s">
        <v>21</v>
      </c>
    </row>
    <row r="113" spans="30:33" x14ac:dyDescent="0.25">
      <c r="AD113" s="8">
        <v>39839</v>
      </c>
      <c r="AE113" s="6" t="s">
        <v>25</v>
      </c>
      <c r="AF113" s="6" t="s">
        <v>10</v>
      </c>
      <c r="AG113" s="6" t="s">
        <v>18</v>
      </c>
    </row>
    <row r="114" spans="30:33" x14ac:dyDescent="0.25">
      <c r="AD114" s="8">
        <v>40223</v>
      </c>
      <c r="AE114" s="6" t="s">
        <v>24</v>
      </c>
      <c r="AF114" s="6" t="s">
        <v>11</v>
      </c>
      <c r="AG114" s="6" t="s">
        <v>2</v>
      </c>
    </row>
    <row r="115" spans="30:33" x14ac:dyDescent="0.25">
      <c r="AD115" s="8">
        <v>40577</v>
      </c>
      <c r="AE115" s="6" t="s">
        <v>25</v>
      </c>
      <c r="AF115" s="6" t="s">
        <v>11</v>
      </c>
      <c r="AG115" s="6" t="s">
        <v>1</v>
      </c>
    </row>
    <row r="116" spans="30:33" x14ac:dyDescent="0.25">
      <c r="AD116" s="8">
        <v>40931</v>
      </c>
      <c r="AE116" s="6" t="s">
        <v>24</v>
      </c>
      <c r="AF116" s="6" t="s">
        <v>12</v>
      </c>
      <c r="AG116" s="6" t="s">
        <v>0</v>
      </c>
    </row>
    <row r="117" spans="30:33" x14ac:dyDescent="0.25">
      <c r="AD117" s="8">
        <v>41315</v>
      </c>
      <c r="AE117" s="6" t="s">
        <v>25</v>
      </c>
      <c r="AF117" s="6" t="s">
        <v>12</v>
      </c>
      <c r="AG117" s="6" t="s">
        <v>9</v>
      </c>
    </row>
    <row r="118" spans="30:33" x14ac:dyDescent="0.25">
      <c r="AD118" s="8">
        <v>41670</v>
      </c>
      <c r="AE118" s="6" t="s">
        <v>24</v>
      </c>
      <c r="AF118" s="6" t="s">
        <v>13</v>
      </c>
      <c r="AG118" s="6" t="s">
        <v>8</v>
      </c>
    </row>
    <row r="119" spans="30:33" x14ac:dyDescent="0.25">
      <c r="AD119" s="8">
        <v>42054</v>
      </c>
      <c r="AE119" s="6" t="s">
        <v>25</v>
      </c>
      <c r="AF119" s="6" t="s">
        <v>13</v>
      </c>
      <c r="AG119" s="6" t="s">
        <v>7</v>
      </c>
    </row>
    <row r="120" spans="30:33" x14ac:dyDescent="0.25">
      <c r="AD120" s="8">
        <v>42408</v>
      </c>
      <c r="AE120" s="6" t="s">
        <v>24</v>
      </c>
      <c r="AF120" s="6" t="s">
        <v>14</v>
      </c>
      <c r="AG120" s="6" t="s">
        <v>6</v>
      </c>
    </row>
    <row r="121" spans="30:33" x14ac:dyDescent="0.25">
      <c r="AD121" s="8">
        <v>42763</v>
      </c>
      <c r="AE121" s="6" t="s">
        <v>25</v>
      </c>
      <c r="AF121" s="6" t="s">
        <v>14</v>
      </c>
      <c r="AG121" s="6" t="s">
        <v>5</v>
      </c>
    </row>
    <row r="122" spans="30:33" x14ac:dyDescent="0.25">
      <c r="AD122" s="8">
        <v>43147</v>
      </c>
      <c r="AE122" s="6" t="s">
        <v>24</v>
      </c>
      <c r="AF122" s="6" t="s">
        <v>10</v>
      </c>
      <c r="AG122" s="6" t="s">
        <v>4</v>
      </c>
    </row>
    <row r="123" spans="30:33" x14ac:dyDescent="0.25">
      <c r="AD123" s="8">
        <v>43501</v>
      </c>
      <c r="AE123" s="6" t="s">
        <v>25</v>
      </c>
      <c r="AF123" s="6" t="s">
        <v>10</v>
      </c>
      <c r="AG123" s="6" t="s">
        <v>3</v>
      </c>
    </row>
    <row r="124" spans="30:33" x14ac:dyDescent="0.25">
      <c r="AD124" s="8">
        <v>43855</v>
      </c>
      <c r="AE124" s="6" t="s">
        <v>24</v>
      </c>
      <c r="AF124" s="6" t="s">
        <v>11</v>
      </c>
      <c r="AG124" s="6" t="s">
        <v>21</v>
      </c>
    </row>
    <row r="125" spans="30:33" x14ac:dyDescent="0.25">
      <c r="AD125" s="8">
        <v>44239</v>
      </c>
      <c r="AE125" s="6" t="s">
        <v>25</v>
      </c>
      <c r="AF125" s="6" t="s">
        <v>11</v>
      </c>
      <c r="AG125" s="6" t="s">
        <v>18</v>
      </c>
    </row>
    <row r="126" spans="30:33" x14ac:dyDescent="0.25">
      <c r="AD126" s="8">
        <v>44593</v>
      </c>
      <c r="AE126" s="6" t="s">
        <v>24</v>
      </c>
      <c r="AF126" s="6" t="s">
        <v>12</v>
      </c>
      <c r="AG126" s="6" t="s">
        <v>2</v>
      </c>
    </row>
    <row r="127" spans="30:33" x14ac:dyDescent="0.25">
      <c r="AD127" s="8">
        <v>44948</v>
      </c>
      <c r="AE127" s="6" t="s">
        <v>25</v>
      </c>
      <c r="AF127" s="6" t="s">
        <v>12</v>
      </c>
      <c r="AG127" s="6" t="s">
        <v>1</v>
      </c>
    </row>
    <row r="128" spans="30:33" x14ac:dyDescent="0.25">
      <c r="AD128" s="8">
        <v>45332</v>
      </c>
      <c r="AE128" s="6" t="s">
        <v>24</v>
      </c>
      <c r="AF128" s="6" t="s">
        <v>13</v>
      </c>
      <c r="AG128" s="6" t="s">
        <v>0</v>
      </c>
    </row>
    <row r="129" spans="30:33" x14ac:dyDescent="0.25">
      <c r="AD129" s="8">
        <v>45686</v>
      </c>
      <c r="AE129" s="6" t="s">
        <v>25</v>
      </c>
      <c r="AF129" s="6" t="s">
        <v>13</v>
      </c>
      <c r="AG129" s="6" t="s">
        <v>9</v>
      </c>
    </row>
    <row r="130" spans="30:33" x14ac:dyDescent="0.25">
      <c r="AD130" s="8">
        <v>46070</v>
      </c>
      <c r="AE130" s="6" t="s">
        <v>24</v>
      </c>
      <c r="AF130" s="6" t="s">
        <v>14</v>
      </c>
      <c r="AG130" s="6" t="s">
        <v>8</v>
      </c>
    </row>
    <row r="131" spans="30:33" x14ac:dyDescent="0.25">
      <c r="AD131" s="8">
        <v>46424</v>
      </c>
      <c r="AE131" s="6" t="s">
        <v>25</v>
      </c>
      <c r="AF131" s="6" t="s">
        <v>14</v>
      </c>
      <c r="AG131" s="6" t="s">
        <v>7</v>
      </c>
    </row>
    <row r="132" spans="30:33" x14ac:dyDescent="0.25">
      <c r="AD132" s="8">
        <v>46778</v>
      </c>
      <c r="AE132" s="6" t="s">
        <v>24</v>
      </c>
      <c r="AF132" s="6" t="s">
        <v>10</v>
      </c>
      <c r="AG132" s="6" t="s">
        <v>6</v>
      </c>
    </row>
    <row r="133" spans="30:33" x14ac:dyDescent="0.25">
      <c r="AD133" s="8">
        <v>47162</v>
      </c>
      <c r="AE133" s="6" t="s">
        <v>25</v>
      </c>
      <c r="AF133" s="6" t="s">
        <v>10</v>
      </c>
      <c r="AG133" s="6" t="s">
        <v>5</v>
      </c>
    </row>
    <row r="134" spans="30:33" x14ac:dyDescent="0.25">
      <c r="AD134" s="8">
        <v>47517</v>
      </c>
      <c r="AE134" s="6" t="s">
        <v>24</v>
      </c>
      <c r="AF134" s="6" t="s">
        <v>11</v>
      </c>
      <c r="AG134" s="6" t="s">
        <v>4</v>
      </c>
    </row>
    <row r="135" spans="30:33" x14ac:dyDescent="0.25">
      <c r="AD135" s="8">
        <v>47871</v>
      </c>
      <c r="AE135" s="6" t="s">
        <v>25</v>
      </c>
      <c r="AF135" s="6" t="s">
        <v>11</v>
      </c>
      <c r="AG135" s="6" t="s">
        <v>26</v>
      </c>
    </row>
    <row r="136" spans="30:33" x14ac:dyDescent="0.25">
      <c r="AD136" s="8">
        <v>48255</v>
      </c>
      <c r="AE136" s="6" t="s">
        <v>24</v>
      </c>
      <c r="AF136" s="6" t="s">
        <v>12</v>
      </c>
      <c r="AG136" s="6" t="s">
        <v>21</v>
      </c>
    </row>
    <row r="137" spans="30:33" x14ac:dyDescent="0.25">
      <c r="AD137" s="8">
        <v>48610</v>
      </c>
      <c r="AE137" s="6" t="s">
        <v>25</v>
      </c>
      <c r="AF137" s="6" t="s">
        <v>12</v>
      </c>
      <c r="AG137" s="6" t="s">
        <v>18</v>
      </c>
    </row>
    <row r="138" spans="30:33" x14ac:dyDescent="0.25">
      <c r="AD138" s="8">
        <v>48994</v>
      </c>
      <c r="AE138" s="6" t="s">
        <v>24</v>
      </c>
      <c r="AF138" s="6" t="s">
        <v>13</v>
      </c>
      <c r="AG138" s="6" t="s">
        <v>2</v>
      </c>
    </row>
    <row r="139" spans="30:33" x14ac:dyDescent="0.25">
      <c r="AD139" s="8">
        <v>49347</v>
      </c>
      <c r="AE139" s="6" t="s">
        <v>25</v>
      </c>
      <c r="AF139" s="6" t="s">
        <v>13</v>
      </c>
      <c r="AG139" s="6" t="s">
        <v>1</v>
      </c>
    </row>
    <row r="140" spans="30:33" x14ac:dyDescent="0.25">
      <c r="AD140" s="8">
        <v>49702</v>
      </c>
      <c r="AE140" s="6" t="s">
        <v>24</v>
      </c>
      <c r="AF140" s="6" t="s">
        <v>14</v>
      </c>
      <c r="AG140" s="6" t="s">
        <v>0</v>
      </c>
    </row>
    <row r="141" spans="30:33" x14ac:dyDescent="0.25">
      <c r="AD141" s="8">
        <v>50086</v>
      </c>
      <c r="AE141" s="6" t="s">
        <v>25</v>
      </c>
      <c r="AF141" s="6" t="s">
        <v>14</v>
      </c>
      <c r="AG141" s="6" t="s">
        <v>9</v>
      </c>
    </row>
    <row r="142" spans="30:33" x14ac:dyDescent="0.25">
      <c r="AD142" s="8">
        <v>50440</v>
      </c>
      <c r="AE142" s="6" t="s">
        <v>24</v>
      </c>
      <c r="AF142" s="6" t="s">
        <v>10</v>
      </c>
      <c r="AG142" s="6" t="s">
        <v>8</v>
      </c>
    </row>
    <row r="143" spans="30:33" x14ac:dyDescent="0.25">
      <c r="AD143" s="8">
        <v>50794</v>
      </c>
      <c r="AE143" s="6" t="s">
        <v>25</v>
      </c>
      <c r="AF143" s="6" t="s">
        <v>10</v>
      </c>
      <c r="AG143" s="6" t="s">
        <v>7</v>
      </c>
    </row>
    <row r="144" spans="30:33" x14ac:dyDescent="0.25">
      <c r="AD144" s="8">
        <v>51178</v>
      </c>
      <c r="AE144" s="6" t="s">
        <v>24</v>
      </c>
      <c r="AF144" s="6" t="s">
        <v>11</v>
      </c>
      <c r="AG144" s="6" t="s">
        <v>6</v>
      </c>
    </row>
    <row r="145" spans="30:33" x14ac:dyDescent="0.25">
      <c r="AD145" s="8">
        <v>51533</v>
      </c>
      <c r="AE145" s="6" t="s">
        <v>25</v>
      </c>
      <c r="AF145" s="6" t="s">
        <v>11</v>
      </c>
      <c r="AG145" s="6" t="s">
        <v>5</v>
      </c>
    </row>
    <row r="146" spans="30:33" x14ac:dyDescent="0.25">
      <c r="AD146" s="8">
        <v>51888</v>
      </c>
      <c r="AE146" s="6" t="s">
        <v>24</v>
      </c>
      <c r="AF146" s="6" t="s">
        <v>12</v>
      </c>
      <c r="AG146" s="6" t="s">
        <v>4</v>
      </c>
    </row>
    <row r="147" spans="30:33" x14ac:dyDescent="0.25">
      <c r="AD147" s="8">
        <v>52272</v>
      </c>
      <c r="AE147" s="6" t="s">
        <v>25</v>
      </c>
      <c r="AF147" s="6" t="s">
        <v>12</v>
      </c>
      <c r="AG147" s="6" t="s">
        <v>3</v>
      </c>
    </row>
    <row r="148" spans="30:33" x14ac:dyDescent="0.25">
      <c r="AD148" s="10">
        <v>52626</v>
      </c>
      <c r="AE148" s="6" t="s">
        <v>24</v>
      </c>
      <c r="AF148" s="6" t="s">
        <v>13</v>
      </c>
      <c r="AG148" s="6" t="s">
        <v>21</v>
      </c>
    </row>
    <row r="149" spans="30:33" x14ac:dyDescent="0.25">
      <c r="AD149" s="8">
        <v>53010</v>
      </c>
      <c r="AE149" s="6" t="s">
        <v>25</v>
      </c>
      <c r="AF149" s="6" t="s">
        <v>13</v>
      </c>
      <c r="AG149" s="6" t="s">
        <v>18</v>
      </c>
    </row>
    <row r="150" spans="30:33" x14ac:dyDescent="0.25">
      <c r="AD150" s="8">
        <v>53364</v>
      </c>
      <c r="AE150" s="6" t="s">
        <v>24</v>
      </c>
      <c r="AF150" s="6" t="s">
        <v>14</v>
      </c>
      <c r="AG150" s="6" t="s">
        <v>2</v>
      </c>
    </row>
    <row r="151" spans="30:33" x14ac:dyDescent="0.25">
      <c r="AD151" s="8">
        <v>53718</v>
      </c>
      <c r="AE151" s="6" t="s">
        <v>25</v>
      </c>
      <c r="AF151" s="6" t="s">
        <v>14</v>
      </c>
      <c r="AG151" s="6" t="s">
        <v>1</v>
      </c>
    </row>
    <row r="152" spans="30:33" x14ac:dyDescent="0.25">
      <c r="AD152" s="8">
        <v>54102</v>
      </c>
      <c r="AE152" s="6" t="s">
        <v>24</v>
      </c>
      <c r="AF152" s="6" t="s">
        <v>10</v>
      </c>
      <c r="AG152" s="6" t="s">
        <v>0</v>
      </c>
    </row>
    <row r="153" spans="30:33" x14ac:dyDescent="0.25">
      <c r="AD153" s="8">
        <v>54456</v>
      </c>
      <c r="AE153" s="6" t="s">
        <v>25</v>
      </c>
      <c r="AF153" s="6" t="s">
        <v>10</v>
      </c>
      <c r="AG153" s="6" t="s">
        <v>9</v>
      </c>
    </row>
    <row r="154" spans="30:33" x14ac:dyDescent="0.25">
      <c r="AD154" s="8">
        <v>54811</v>
      </c>
      <c r="AE154" s="6" t="s">
        <v>24</v>
      </c>
      <c r="AF154" s="6" t="s">
        <v>11</v>
      </c>
      <c r="AG154" s="6" t="s">
        <v>8</v>
      </c>
    </row>
    <row r="155" spans="30:33" x14ac:dyDescent="0.25">
      <c r="AD155" s="8">
        <v>55195</v>
      </c>
      <c r="AE155" s="6" t="s">
        <v>25</v>
      </c>
      <c r="AF155" s="6" t="s">
        <v>11</v>
      </c>
      <c r="AG155" s="6" t="s">
        <v>7</v>
      </c>
    </row>
    <row r="156" spans="30:33" x14ac:dyDescent="0.25">
      <c r="AD156" s="8">
        <v>55550</v>
      </c>
      <c r="AE156" s="6" t="s">
        <v>24</v>
      </c>
      <c r="AF156" s="6" t="s">
        <v>12</v>
      </c>
      <c r="AG156" s="6" t="s">
        <v>6</v>
      </c>
    </row>
    <row r="157" spans="30:33" x14ac:dyDescent="0.25">
      <c r="AD157" s="8">
        <v>55934</v>
      </c>
      <c r="AE157" s="6" t="s">
        <v>25</v>
      </c>
      <c r="AF157" s="6" t="s">
        <v>12</v>
      </c>
      <c r="AG157" s="6" t="s">
        <v>5</v>
      </c>
    </row>
    <row r="158" spans="30:33" x14ac:dyDescent="0.25">
      <c r="AD158" s="8">
        <v>56288</v>
      </c>
      <c r="AE158" s="6" t="s">
        <v>24</v>
      </c>
      <c r="AF158" s="6" t="s">
        <v>13</v>
      </c>
      <c r="AG158" s="6" t="s">
        <v>4</v>
      </c>
    </row>
    <row r="159" spans="30:33" x14ac:dyDescent="0.25">
      <c r="AD159" s="8">
        <v>56642</v>
      </c>
      <c r="AE159" s="6" t="s">
        <v>25</v>
      </c>
      <c r="AF159" s="6" t="s">
        <v>13</v>
      </c>
      <c r="AG159" s="6" t="s">
        <v>3</v>
      </c>
    </row>
    <row r="160" spans="30:33" x14ac:dyDescent="0.25">
      <c r="AD160" s="8">
        <v>57025</v>
      </c>
      <c r="AE160" s="6" t="s">
        <v>24</v>
      </c>
      <c r="AF160" s="6" t="s">
        <v>14</v>
      </c>
      <c r="AG160" s="6" t="s">
        <v>21</v>
      </c>
    </row>
    <row r="161" spans="30:33" x14ac:dyDescent="0.25">
      <c r="AD161" s="8">
        <v>57380</v>
      </c>
      <c r="AE161" s="6" t="s">
        <v>25</v>
      </c>
      <c r="AF161" s="6" t="s">
        <v>14</v>
      </c>
      <c r="AG161" s="6" t="s">
        <v>18</v>
      </c>
    </row>
    <row r="162" spans="30:33" x14ac:dyDescent="0.25">
      <c r="AD162" s="8">
        <v>57734</v>
      </c>
      <c r="AE162" s="6" t="s">
        <v>24</v>
      </c>
      <c r="AF162" s="6" t="s">
        <v>10</v>
      </c>
      <c r="AG162" s="6" t="s">
        <v>2</v>
      </c>
    </row>
    <row r="163" spans="30:33" x14ac:dyDescent="0.25">
      <c r="AD163" s="8">
        <v>58118</v>
      </c>
      <c r="AE163" s="6" t="s">
        <v>25</v>
      </c>
      <c r="AF163" s="6" t="s">
        <v>10</v>
      </c>
      <c r="AG163" s="6" t="s">
        <v>1</v>
      </c>
    </row>
    <row r="164" spans="30:33" x14ac:dyDescent="0.25">
      <c r="AD164" s="8">
        <v>58473</v>
      </c>
      <c r="AE164" s="6" t="s">
        <v>24</v>
      </c>
      <c r="AF164" s="6" t="s">
        <v>11</v>
      </c>
      <c r="AG164" s="6" t="s">
        <v>0</v>
      </c>
    </row>
    <row r="165" spans="30:33" x14ac:dyDescent="0.25">
      <c r="AD165" s="8">
        <v>58827</v>
      </c>
      <c r="AE165" s="6" t="s">
        <v>25</v>
      </c>
      <c r="AF165" s="6" t="s">
        <v>11</v>
      </c>
      <c r="AG165" s="6" t="s">
        <v>9</v>
      </c>
    </row>
    <row r="166" spans="30:33" x14ac:dyDescent="0.25">
      <c r="AD166" s="8">
        <v>59211</v>
      </c>
      <c r="AE166" s="6" t="s">
        <v>24</v>
      </c>
      <c r="AF166" s="6" t="s">
        <v>12</v>
      </c>
      <c r="AG166" s="6" t="s">
        <v>8</v>
      </c>
    </row>
    <row r="167" spans="30:33" x14ac:dyDescent="0.25">
      <c r="AD167" s="8">
        <v>59565</v>
      </c>
      <c r="AE167" s="6" t="s">
        <v>25</v>
      </c>
      <c r="AF167" s="6" t="s">
        <v>12</v>
      </c>
      <c r="AG167" s="6" t="s">
        <v>7</v>
      </c>
    </row>
    <row r="168" spans="30:33" x14ac:dyDescent="0.25">
      <c r="AD168" s="8">
        <v>59949</v>
      </c>
      <c r="AE168" s="6" t="s">
        <v>24</v>
      </c>
      <c r="AF168" s="6" t="s">
        <v>13</v>
      </c>
      <c r="AG168" s="6" t="s">
        <v>6</v>
      </c>
    </row>
    <row r="169" spans="30:33" x14ac:dyDescent="0.25">
      <c r="AD169" s="8">
        <v>60303</v>
      </c>
      <c r="AE169" s="6" t="s">
        <v>25</v>
      </c>
      <c r="AF169" s="6" t="s">
        <v>13</v>
      </c>
      <c r="AG169" s="6" t="s">
        <v>5</v>
      </c>
    </row>
    <row r="170" spans="30:33" x14ac:dyDescent="0.25">
      <c r="AD170" s="8">
        <v>60658</v>
      </c>
      <c r="AE170" s="6" t="s">
        <v>24</v>
      </c>
      <c r="AF170" s="6" t="s">
        <v>14</v>
      </c>
      <c r="AG170" s="6" t="s">
        <v>4</v>
      </c>
    </row>
    <row r="171" spans="30:33" x14ac:dyDescent="0.25">
      <c r="AD171" s="8">
        <v>61042</v>
      </c>
      <c r="AE171" s="6" t="s">
        <v>25</v>
      </c>
      <c r="AF171" s="6" t="s">
        <v>14</v>
      </c>
      <c r="AG171" s="6" t="s">
        <v>3</v>
      </c>
    </row>
    <row r="172" spans="30:33" x14ac:dyDescent="0.25">
      <c r="AD172" s="8">
        <v>61396</v>
      </c>
      <c r="AE172" s="6" t="s">
        <v>24</v>
      </c>
      <c r="AF172" s="6" t="s">
        <v>10</v>
      </c>
      <c r="AG172" s="6" t="s">
        <v>21</v>
      </c>
    </row>
    <row r="173" spans="30:33" x14ac:dyDescent="0.25">
      <c r="AD173" s="8">
        <v>61751</v>
      </c>
      <c r="AE173" s="6" t="s">
        <v>25</v>
      </c>
      <c r="AF173" s="6" t="s">
        <v>10</v>
      </c>
      <c r="AG173" s="6" t="s">
        <v>18</v>
      </c>
    </row>
    <row r="174" spans="30:33" x14ac:dyDescent="0.25">
      <c r="AD174" s="8">
        <v>62135</v>
      </c>
      <c r="AE174" s="6" t="s">
        <v>24</v>
      </c>
      <c r="AF174" s="6" t="s">
        <v>11</v>
      </c>
      <c r="AG174" s="6" t="s">
        <v>2</v>
      </c>
    </row>
    <row r="175" spans="30:33" x14ac:dyDescent="0.25">
      <c r="AD175" s="8">
        <v>62489</v>
      </c>
      <c r="AE175" s="6" t="s">
        <v>25</v>
      </c>
      <c r="AF175" s="6" t="s">
        <v>11</v>
      </c>
      <c r="AG175" s="6" t="s">
        <v>1</v>
      </c>
    </row>
    <row r="176" spans="30:33" x14ac:dyDescent="0.25">
      <c r="AD176" s="8">
        <v>62873</v>
      </c>
      <c r="AE176" s="6" t="s">
        <v>24</v>
      </c>
      <c r="AF176" s="6" t="s">
        <v>12</v>
      </c>
      <c r="AG176" s="6" t="s">
        <v>0</v>
      </c>
    </row>
    <row r="177" spans="30:33" x14ac:dyDescent="0.25">
      <c r="AD177" s="8">
        <v>63227</v>
      </c>
      <c r="AE177" s="6" t="s">
        <v>25</v>
      </c>
      <c r="AF177" s="6" t="s">
        <v>12</v>
      </c>
      <c r="AG177" s="6" t="s">
        <v>9</v>
      </c>
    </row>
    <row r="178" spans="30:33" x14ac:dyDescent="0.25">
      <c r="AD178" s="8">
        <v>63581</v>
      </c>
      <c r="AE178" s="6" t="s">
        <v>24</v>
      </c>
      <c r="AF178" s="6" t="s">
        <v>13</v>
      </c>
      <c r="AG178" s="6" t="s">
        <v>8</v>
      </c>
    </row>
    <row r="179" spans="30:33" x14ac:dyDescent="0.25">
      <c r="AD179" s="8">
        <v>63965</v>
      </c>
      <c r="AE179" s="6" t="s">
        <v>25</v>
      </c>
      <c r="AF179" s="6" t="s">
        <v>13</v>
      </c>
      <c r="AG179" s="6" t="s">
        <v>7</v>
      </c>
    </row>
    <row r="180" spans="30:33" x14ac:dyDescent="0.25">
      <c r="AD180" s="8">
        <v>64320</v>
      </c>
      <c r="AE180" s="6" t="s">
        <v>24</v>
      </c>
      <c r="AF180" s="6" t="s">
        <v>14</v>
      </c>
      <c r="AG180" s="6" t="s">
        <v>6</v>
      </c>
    </row>
    <row r="181" spans="30:33" x14ac:dyDescent="0.25">
      <c r="AD181" s="8">
        <v>64674</v>
      </c>
      <c r="AE181" s="6" t="s">
        <v>25</v>
      </c>
      <c r="AF181" s="6" t="s">
        <v>14</v>
      </c>
      <c r="AG181" s="6" t="s">
        <v>5</v>
      </c>
    </row>
    <row r="182" spans="30:33" x14ac:dyDescent="0.25">
      <c r="AD182" s="8">
        <v>65058</v>
      </c>
      <c r="AE182" s="6" t="s">
        <v>24</v>
      </c>
      <c r="AF182" s="6" t="s">
        <v>10</v>
      </c>
      <c r="AG182" s="6" t="s">
        <v>4</v>
      </c>
    </row>
    <row r="183" spans="30:33" x14ac:dyDescent="0.25">
      <c r="AD183" s="8">
        <v>65413</v>
      </c>
      <c r="AE183" s="6" t="s">
        <v>25</v>
      </c>
      <c r="AF183" s="6" t="s">
        <v>10</v>
      </c>
      <c r="AG183" s="6" t="s">
        <v>3</v>
      </c>
    </row>
  </sheetData>
  <sheetProtection password="CC3D" sheet="1" objects="1" scenarios="1"/>
  <mergeCells count="27">
    <mergeCell ref="B20:D20"/>
    <mergeCell ref="E20:G20"/>
    <mergeCell ref="AD2:AG2"/>
    <mergeCell ref="W2:AA2"/>
    <mergeCell ref="S2:U2"/>
    <mergeCell ref="B2:G2"/>
    <mergeCell ref="B3:G3"/>
    <mergeCell ref="M2:N2"/>
    <mergeCell ref="B14:G14"/>
    <mergeCell ref="B17:D17"/>
    <mergeCell ref="B10:G10"/>
    <mergeCell ref="B11:G11"/>
    <mergeCell ref="B15:G15"/>
    <mergeCell ref="B16:G16"/>
    <mergeCell ref="F4:G5"/>
    <mergeCell ref="B6:G6"/>
    <mergeCell ref="B7:G7"/>
    <mergeCell ref="B19:G19"/>
    <mergeCell ref="F17:G17"/>
    <mergeCell ref="F18:G18"/>
    <mergeCell ref="B9:D9"/>
    <mergeCell ref="B13:D13"/>
    <mergeCell ref="B18:D18"/>
    <mergeCell ref="B12:D12"/>
    <mergeCell ref="B4:D4"/>
    <mergeCell ref="B8:D8"/>
    <mergeCell ref="B5:D5"/>
  </mergeCells>
  <pageMargins left="0.7" right="0.7" top="0.78740157499999996" bottom="0.78740157499999996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Chinesische Tierkreiszeichen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2023-09-11T19:00:34Z</dcterms:created>
  <dcterms:modified xsi:type="dcterms:W3CDTF">2023-09-17T05:58:49Z</dcterms:modified>
</cp:coreProperties>
</file>