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lawische Magie\posten\"/>
    </mc:Choice>
  </mc:AlternateContent>
  <workbookProtection workbookPassword="CFA5" lockStructure="1"/>
  <bookViews>
    <workbookView xWindow="-120" yWindow="-120" windowWidth="29040" windowHeight="15840"/>
  </bookViews>
  <sheets>
    <sheet name="Planetenstunden" sheetId="1" r:id="rId1"/>
    <sheet name="Berechnung" sheetId="2" state="hidden" r:id="rId2"/>
  </sheets>
  <definedNames>
    <definedName name="_xlnm.Print_Area" localSheetId="0">Planetenstunden!$B$1:$J$27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4" i="1" l="1"/>
  <c r="G24" i="1"/>
  <c r="G23" i="1"/>
  <c r="G22" i="1"/>
  <c r="G21" i="1"/>
  <c r="G20" i="1"/>
  <c r="G19" i="1"/>
  <c r="G18" i="1"/>
  <c r="G17" i="1"/>
  <c r="G16" i="1"/>
  <c r="G15" i="1"/>
  <c r="G14" i="1"/>
  <c r="G13" i="1"/>
  <c r="D23" i="1"/>
  <c r="D22" i="1"/>
  <c r="D21" i="1"/>
  <c r="D20" i="1"/>
  <c r="D19" i="1"/>
  <c r="D18" i="1"/>
  <c r="D17" i="1"/>
  <c r="D16" i="1"/>
  <c r="D15" i="1"/>
  <c r="D14" i="1"/>
  <c r="P5" i="2" l="1"/>
  <c r="P4" i="2"/>
  <c r="P3" i="2"/>
  <c r="P8" i="2" l="1"/>
  <c r="Q8" i="2" s="1"/>
  <c r="P7" i="2"/>
  <c r="Q7" i="2" s="1"/>
  <c r="K4" i="2"/>
  <c r="L4" i="2" l="1"/>
  <c r="E13" i="1"/>
  <c r="K5" i="2" l="1"/>
  <c r="F13" i="1"/>
  <c r="L5" i="2" l="1"/>
  <c r="E14" i="1"/>
  <c r="K6" i="2" l="1"/>
  <c r="F14" i="1"/>
  <c r="L6" i="2" l="1"/>
  <c r="E15" i="1"/>
  <c r="K7" i="2" l="1"/>
  <c r="F15" i="1"/>
  <c r="L7" i="2" l="1"/>
  <c r="E16" i="1"/>
  <c r="K8" i="2" l="1"/>
  <c r="F16" i="1"/>
  <c r="L8" i="2" l="1"/>
  <c r="E17" i="1"/>
  <c r="K9" i="2" l="1"/>
  <c r="F17" i="1"/>
  <c r="L9" i="2" l="1"/>
  <c r="E18" i="1"/>
  <c r="K10" i="2" l="1"/>
  <c r="F18" i="1"/>
  <c r="L10" i="2" l="1"/>
  <c r="E19" i="1"/>
  <c r="K11" i="2" l="1"/>
  <c r="F19" i="1"/>
  <c r="L11" i="2" l="1"/>
  <c r="E20" i="1"/>
  <c r="K12" i="2" l="1"/>
  <c r="F20" i="1"/>
  <c r="L12" i="2" l="1"/>
  <c r="E21" i="1"/>
  <c r="K13" i="2" l="1"/>
  <c r="F21" i="1"/>
  <c r="L13" i="2" l="1"/>
  <c r="E22" i="1"/>
  <c r="K14" i="2" l="1"/>
  <c r="F22" i="1"/>
  <c r="L14" i="2" l="1"/>
  <c r="E23" i="1"/>
  <c r="K15" i="2" l="1"/>
  <c r="F23" i="1"/>
  <c r="L15" i="2" l="1"/>
  <c r="E24" i="1"/>
  <c r="K16" i="2" l="1"/>
  <c r="F24" i="1"/>
  <c r="L16" i="2" l="1"/>
  <c r="H13" i="1"/>
  <c r="K17" i="2" l="1"/>
  <c r="I13" i="1"/>
  <c r="L17" i="2" l="1"/>
  <c r="H14" i="1"/>
  <c r="K18" i="2" l="1"/>
  <c r="I14" i="1"/>
  <c r="L18" i="2" l="1"/>
  <c r="H15" i="1"/>
  <c r="K19" i="2" l="1"/>
  <c r="I15" i="1"/>
  <c r="L19" i="2" l="1"/>
  <c r="H16" i="1"/>
  <c r="K20" i="2" l="1"/>
  <c r="I16" i="1"/>
  <c r="L20" i="2" l="1"/>
  <c r="H17" i="1"/>
  <c r="K21" i="2" l="1"/>
  <c r="I17" i="1"/>
  <c r="L21" i="2" l="1"/>
  <c r="H18" i="1"/>
  <c r="K22" i="2" l="1"/>
  <c r="I18" i="1"/>
  <c r="L22" i="2" l="1"/>
  <c r="H19" i="1"/>
  <c r="K23" i="2" l="1"/>
  <c r="I19" i="1"/>
  <c r="L23" i="2" l="1"/>
  <c r="H20" i="1"/>
  <c r="K24" i="2" l="1"/>
  <c r="I20" i="1"/>
  <c r="L24" i="2" l="1"/>
  <c r="H21" i="1"/>
  <c r="K25" i="2" l="1"/>
  <c r="I21" i="1"/>
  <c r="L25" i="2" l="1"/>
  <c r="H22" i="1"/>
  <c r="K26" i="2" l="1"/>
  <c r="I22" i="1"/>
  <c r="L26" i="2" l="1"/>
  <c r="H23" i="1"/>
  <c r="K27" i="2" l="1"/>
  <c r="I23" i="1"/>
  <c r="L27" i="2" l="1"/>
  <c r="I24" i="1" s="1"/>
  <c r="H24" i="1"/>
</calcChain>
</file>

<file path=xl/sharedStrings.xml><?xml version="1.0" encoding="utf-8"?>
<sst xmlns="http://schemas.openxmlformats.org/spreadsheetml/2006/main" count="244" uniqueCount="45">
  <si>
    <t>Tag</t>
  </si>
  <si>
    <t>Montag</t>
  </si>
  <si>
    <t>Dienstag</t>
  </si>
  <si>
    <t>Mittwoch</t>
  </si>
  <si>
    <t>Donnerstag</t>
  </si>
  <si>
    <t>Freitag</t>
  </si>
  <si>
    <t>Samstag</t>
  </si>
  <si>
    <t>Sonntag</t>
  </si>
  <si>
    <t>Planet</t>
  </si>
  <si>
    <t>Mond</t>
  </si>
  <si>
    <t>Mars</t>
  </si>
  <si>
    <t>Merkur</t>
  </si>
  <si>
    <t>Jupiter</t>
  </si>
  <si>
    <t>Venus</t>
  </si>
  <si>
    <t>Saturn</t>
  </si>
  <si>
    <t>Sonne</t>
  </si>
  <si>
    <t>Tagstunden</t>
  </si>
  <si>
    <t>Nachtstunden</t>
  </si>
  <si>
    <t>Eingabe</t>
  </si>
  <si>
    <t>Sonnenaufgang des Tages</t>
  </si>
  <si>
    <t>Sonnenuntergang des Tages</t>
  </si>
  <si>
    <t>Sonnenaufgang Folgetag</t>
  </si>
  <si>
    <t>Tagsonnenaufgang</t>
  </si>
  <si>
    <t>Tagsonnenuntergang</t>
  </si>
  <si>
    <t>Folgetagsonnenaufgang</t>
  </si>
  <si>
    <t>Tagesstundenlänge</t>
  </si>
  <si>
    <t>Nachtstundenlänge</t>
  </si>
  <si>
    <t>Mitternacht</t>
  </si>
  <si>
    <t>Korrektur</t>
  </si>
  <si>
    <t>Uhrzeit</t>
  </si>
  <si>
    <t>Zeit</t>
  </si>
  <si>
    <t>Differenz</t>
  </si>
  <si>
    <t>Stundenstart</t>
  </si>
  <si>
    <t>Stundenende</t>
  </si>
  <si>
    <t>Differenz/12</t>
  </si>
  <si>
    <t>Wochentag</t>
  </si>
  <si>
    <t>Zeitraum</t>
  </si>
  <si>
    <t>von</t>
  </si>
  <si>
    <t>bis</t>
  </si>
  <si>
    <t>Tagplanetenstunden</t>
  </si>
  <si>
    <t>Nachtplanetenstunden</t>
  </si>
  <si>
    <t>erstellt  von Lyakon (www.lyakon.de/downloads)</t>
  </si>
  <si>
    <t>Nur diese Zellen können bearbeitet werden</t>
  </si>
  <si>
    <t>gesuchter Planet</t>
  </si>
  <si>
    <t>Spalte1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</si>
</sst>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h:mm;@"/>
    <numFmt numFmtId="166" formatCode="h:mm:ss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/>
    <xf numFmtId="0" fontId="0" fillId="0" borderId="9" xfId="0" applyBorder="1"/>
    <xf numFmtId="0" fontId="1" fillId="2" borderId="11" xfId="0" applyFont="1" applyFill="1" applyBorder="1"/>
    <xf numFmtId="0" fontId="0" fillId="0" borderId="13" xfId="0" applyBorder="1"/>
    <xf numFmtId="0" fontId="0" fillId="0" borderId="10" xfId="0" applyBorder="1"/>
    <xf numFmtId="0" fontId="0" fillId="0" borderId="14" xfId="0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6" fontId="0" fillId="0" borderId="12" xfId="0" applyNumberFormat="1" applyBorder="1"/>
    <xf numFmtId="166" fontId="0" fillId="0" borderId="10" xfId="0" applyNumberFormat="1" applyBorder="1"/>
    <xf numFmtId="0" fontId="1" fillId="2" borderId="7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3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2" fillId="3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66" fontId="0" fillId="0" borderId="6" xfId="0" applyNumberFormat="1" applyBorder="1"/>
    <xf numFmtId="165" fontId="0" fillId="5" borderId="1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/>
    <xf numFmtId="0" fontId="0" fillId="0" borderId="28" xfId="0" applyFill="1" applyBorder="1"/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left"/>
    </xf>
    <xf numFmtId="0" fontId="1" fillId="2" borderId="27" xfId="0" applyFont="1" applyFill="1" applyBorder="1" applyAlignment="1">
      <alignment horizontal="center" vertical="center" textRotation="90"/>
    </xf>
    <xf numFmtId="0" fontId="1" fillId="2" borderId="28" xfId="0" applyFont="1" applyFill="1" applyBorder="1" applyAlignment="1">
      <alignment horizontal="center" vertical="center" textRotation="90"/>
    </xf>
    <xf numFmtId="0" fontId="1" fillId="2" borderId="24" xfId="0" applyFont="1" applyFill="1" applyBorder="1" applyAlignment="1">
      <alignment horizontal="center" vertical="center" textRotation="90"/>
    </xf>
  </cellXfs>
  <cellStyles count="1">
    <cellStyle name="Standard" xfId="0" builtinId="0"/>
  </cellStyles>
  <dxfs count="2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2" displayName="Tabelle2" ref="N14:O22" totalsRowShown="0">
  <autoFilter ref="N14:O22">
    <filterColumn colId="0">
      <filters>
        <filter val="Dienstag"/>
        <filter val="Donnerstag"/>
        <filter val="Freitag"/>
        <filter val="Mittwoch"/>
        <filter val="Montag"/>
        <filter val="Samstag"/>
        <filter val="Sonntag"/>
      </filters>
    </filterColumn>
  </autoFilter>
  <tableColumns count="2">
    <tableColumn id="1" name="Wochentag"/>
    <tableColumn id="2" name="Spalt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8"/>
  <sheetViews>
    <sheetView tabSelected="1" workbookViewId="0">
      <selection activeCell="G8" sqref="G8"/>
    </sheetView>
  </sheetViews>
  <sheetFormatPr baseColWidth="10" defaultRowHeight="15" x14ac:dyDescent="0.25"/>
  <cols>
    <col min="1" max="1" width="2.28515625" customWidth="1"/>
    <col min="2" max="2" width="3.140625" customWidth="1"/>
    <col min="3" max="3" width="12" customWidth="1"/>
    <col min="10" max="10" width="3.140625" customWidth="1"/>
  </cols>
  <sheetData>
    <row r="2" spans="2:9" x14ac:dyDescent="0.25">
      <c r="C2" s="36" t="s">
        <v>18</v>
      </c>
      <c r="D2" s="36"/>
      <c r="E2" s="36"/>
      <c r="F2" s="36"/>
      <c r="G2" s="5" t="s">
        <v>29</v>
      </c>
    </row>
    <row r="3" spans="2:9" x14ac:dyDescent="0.25">
      <c r="C3" s="38"/>
      <c r="D3" s="39"/>
      <c r="E3" s="39"/>
      <c r="F3" s="39"/>
      <c r="G3" s="40"/>
    </row>
    <row r="4" spans="2:9" x14ac:dyDescent="0.25">
      <c r="C4" s="37" t="s">
        <v>19</v>
      </c>
      <c r="D4" s="37"/>
      <c r="E4" s="37"/>
      <c r="F4" s="37"/>
      <c r="G4" s="26"/>
    </row>
    <row r="5" spans="2:9" x14ac:dyDescent="0.25">
      <c r="C5" s="37" t="s">
        <v>20</v>
      </c>
      <c r="D5" s="37"/>
      <c r="E5" s="37"/>
      <c r="F5" s="37"/>
      <c r="G5" s="26"/>
    </row>
    <row r="6" spans="2:9" x14ac:dyDescent="0.25">
      <c r="C6" s="37" t="s">
        <v>21</v>
      </c>
      <c r="D6" s="37"/>
      <c r="E6" s="37"/>
      <c r="F6" s="37"/>
      <c r="G6" s="26"/>
    </row>
    <row r="7" spans="2:9" x14ac:dyDescent="0.25">
      <c r="C7" s="37" t="s">
        <v>35</v>
      </c>
      <c r="D7" s="37"/>
      <c r="E7" s="37"/>
      <c r="F7" s="37"/>
      <c r="G7" s="27" t="s">
        <v>35</v>
      </c>
    </row>
    <row r="8" spans="2:9" x14ac:dyDescent="0.25">
      <c r="C8" s="37" t="s">
        <v>43</v>
      </c>
      <c r="D8" s="37"/>
      <c r="E8" s="37"/>
      <c r="F8" s="37"/>
      <c r="G8" s="27" t="s">
        <v>8</v>
      </c>
    </row>
    <row r="9" spans="2:9" ht="15.75" thickBot="1" x14ac:dyDescent="0.3">
      <c r="D9" s="9"/>
      <c r="E9" s="9"/>
      <c r="F9" s="9"/>
      <c r="G9" s="9"/>
      <c r="H9" s="9"/>
      <c r="I9" s="9"/>
    </row>
    <row r="10" spans="2:9" ht="16.5" thickTop="1" thickBot="1" x14ac:dyDescent="0.3">
      <c r="C10" s="7"/>
      <c r="D10" s="30" t="s">
        <v>39</v>
      </c>
      <c r="E10" s="31"/>
      <c r="F10" s="32"/>
      <c r="G10" s="30" t="s">
        <v>40</v>
      </c>
      <c r="H10" s="33"/>
      <c r="I10" s="34"/>
    </row>
    <row r="11" spans="2:9" ht="15.75" thickTop="1" x14ac:dyDescent="0.25">
      <c r="C11" s="7"/>
      <c r="D11" s="42" t="s">
        <v>8</v>
      </c>
      <c r="E11" s="44" t="s">
        <v>36</v>
      </c>
      <c r="F11" s="45"/>
      <c r="G11" s="42" t="s">
        <v>8</v>
      </c>
      <c r="H11" s="46" t="s">
        <v>36</v>
      </c>
      <c r="I11" s="47"/>
    </row>
    <row r="12" spans="2:9" ht="15.75" thickBot="1" x14ac:dyDescent="0.3">
      <c r="C12" s="11"/>
      <c r="D12" s="43"/>
      <c r="E12" s="6" t="s">
        <v>37</v>
      </c>
      <c r="F12" s="8" t="s">
        <v>38</v>
      </c>
      <c r="G12" s="43"/>
      <c r="H12" s="6" t="s">
        <v>37</v>
      </c>
      <c r="I12" s="8" t="s">
        <v>38</v>
      </c>
    </row>
    <row r="13" spans="2:9" ht="15.75" thickTop="1" x14ac:dyDescent="0.25">
      <c r="B13" s="7"/>
      <c r="C13" s="12">
        <v>1</v>
      </c>
      <c r="D13" s="10" t="str">
        <f>IF(Planetenstunden!$G$7=Berechnung!$C$2,Berechnung!$C4,IF(Planetenstunden!$G$7=Berechnung!$D$2,Berechnung!$D4,IF(Planetenstunden!$G$7=Berechnung!$E$2,Berechnung!$E4,IF(Planetenstunden!$G$7=Berechnung!$F$2,Berechnung!$F4,IF(Planetenstunden!$G$7=Berechnung!$G$2,Berechnung!$G4,IF(Planetenstunden!$G$7=Berechnung!$H$2,Berechnung!$H4,IF(Planetenstunden!$G$7=Berechnung!$I$2,Berechnung!$I4,"Fehler")))))))</f>
        <v>Fehler</v>
      </c>
      <c r="E13" s="16">
        <f>Berechnung!$K4</f>
        <v>0</v>
      </c>
      <c r="F13" s="15">
        <f>Berechnung!$L4</f>
        <v>0</v>
      </c>
      <c r="G13" s="10" t="str">
        <f>IF(Planetenstunden!$G$7=Berechnung!$C$2,Berechnung!$C17,IF(Planetenstunden!$G$7=Berechnung!$D$2,Berechnung!$D17,IF(Planetenstunden!$G$7=Berechnung!$E$2,Berechnung!$E17,IF(Planetenstunden!$G$7=Berechnung!$F$2,Berechnung!$F17,IF(Planetenstunden!$G$7=Berechnung!$G$2,Berechnung!$G17,IF(Planetenstunden!$G$7=Berechnung!$H$2,Berechnung!$H17,IF(Planetenstunden!$G$7=Berechnung!$I$2,Berechnung!$I17,"Fehler")))))))</f>
        <v>Fehler</v>
      </c>
      <c r="H13" s="25">
        <f>Berechnung!$K16</f>
        <v>0</v>
      </c>
      <c r="I13" s="15">
        <f>Berechnung!$L16</f>
        <v>8.3333333333333329E-2</v>
      </c>
    </row>
    <row r="14" spans="2:9" x14ac:dyDescent="0.25">
      <c r="B14" s="7"/>
      <c r="C14" s="13">
        <v>2</v>
      </c>
      <c r="D14" s="10" t="str">
        <f>IF(Planetenstunden!$G$7=Berechnung!$C$2,Berechnung!$C5,IF(Planetenstunden!$G$7=Berechnung!$D$2,Berechnung!$D5,IF(Planetenstunden!$G$7=Berechnung!$E$2,Berechnung!$E5,IF(Planetenstunden!$G$7=Berechnung!$F$2,Berechnung!$F5,IF(Planetenstunden!$G$7=Berechnung!$G$2,Berechnung!$G5,IF(Planetenstunden!$G$7=Berechnung!$H$2,Berechnung!$H5,IF(Planetenstunden!$G$7=Berechnung!$I$2,Berechnung!$I5,"Fehler")))))))</f>
        <v>Fehler</v>
      </c>
      <c r="E14" s="16">
        <f>Berechnung!$K5</f>
        <v>0</v>
      </c>
      <c r="F14" s="15">
        <f>Berechnung!$L5</f>
        <v>0</v>
      </c>
      <c r="G14" s="10" t="str">
        <f>IF(Planetenstunden!$G$7=Berechnung!$C$2,Berechnung!$C18,IF(Planetenstunden!$G$7=Berechnung!$D$2,Berechnung!$D18,IF(Planetenstunden!$G$7=Berechnung!$E$2,Berechnung!$E18,IF(Planetenstunden!$G$7=Berechnung!$F$2,Berechnung!$F18,IF(Planetenstunden!$G$7=Berechnung!$G$2,Berechnung!$G18,IF(Planetenstunden!$G$7=Berechnung!$H$2,Berechnung!$H18,IF(Planetenstunden!$G$7=Berechnung!$I$2,Berechnung!$I18,"Fehler")))))))</f>
        <v>Fehler</v>
      </c>
      <c r="H14" s="25">
        <f>Berechnung!$K17</f>
        <v>8.3333333333333329E-2</v>
      </c>
      <c r="I14" s="15">
        <f>Berechnung!$L17</f>
        <v>0.16666666666666666</v>
      </c>
    </row>
    <row r="15" spans="2:9" x14ac:dyDescent="0.25">
      <c r="B15" s="7"/>
      <c r="C15" s="13">
        <v>3</v>
      </c>
      <c r="D15" s="10" t="str">
        <f>IF(Planetenstunden!$G$7=Berechnung!$C$2,Berechnung!$C6,IF(Planetenstunden!$G$7=Berechnung!$D$2,Berechnung!$D6,IF(Planetenstunden!$G$7=Berechnung!$E$2,Berechnung!$E6,IF(Planetenstunden!$G$7=Berechnung!$F$2,Berechnung!$F6,IF(Planetenstunden!$G$7=Berechnung!$G$2,Berechnung!$G6,IF(Planetenstunden!$G$7=Berechnung!$H$2,Berechnung!$H6,IF(Planetenstunden!$G$7=Berechnung!$I$2,Berechnung!$I6,"Fehler")))))))</f>
        <v>Fehler</v>
      </c>
      <c r="E15" s="16">
        <f>Berechnung!$K6</f>
        <v>0</v>
      </c>
      <c r="F15" s="15">
        <f>Berechnung!$L6</f>
        <v>0</v>
      </c>
      <c r="G15" s="10" t="str">
        <f>IF(Planetenstunden!$G$7=Berechnung!$C$2,Berechnung!$C19,IF(Planetenstunden!$G$7=Berechnung!$D$2,Berechnung!$D19,IF(Planetenstunden!$G$7=Berechnung!$E$2,Berechnung!$E19,IF(Planetenstunden!$G$7=Berechnung!$F$2,Berechnung!$F19,IF(Planetenstunden!$G$7=Berechnung!$G$2,Berechnung!$G19,IF(Planetenstunden!$G$7=Berechnung!$H$2,Berechnung!$H19,IF(Planetenstunden!$G$7=Berechnung!$I$2,Berechnung!$I19,"Fehler")))))))</f>
        <v>Fehler</v>
      </c>
      <c r="H15" s="25">
        <f>Berechnung!$K18</f>
        <v>0.16666666666666666</v>
      </c>
      <c r="I15" s="15">
        <f>Berechnung!$L18</f>
        <v>0.25</v>
      </c>
    </row>
    <row r="16" spans="2:9" x14ac:dyDescent="0.25">
      <c r="B16" s="7"/>
      <c r="C16" s="13">
        <v>4</v>
      </c>
      <c r="D16" s="10" t="str">
        <f>IF(Planetenstunden!$G$7=Berechnung!$C$2,Berechnung!$C7,IF(Planetenstunden!$G$7=Berechnung!$D$2,Berechnung!$D7,IF(Planetenstunden!$G$7=Berechnung!$E$2,Berechnung!$E7,IF(Planetenstunden!$G$7=Berechnung!$F$2,Berechnung!$F7,IF(Planetenstunden!$G$7=Berechnung!$G$2,Berechnung!$G7,IF(Planetenstunden!$G$7=Berechnung!$H$2,Berechnung!$H7,IF(Planetenstunden!$G$7=Berechnung!$I$2,Berechnung!$I7,"Fehler")))))))</f>
        <v>Fehler</v>
      </c>
      <c r="E16" s="16">
        <f>Berechnung!$K7</f>
        <v>0</v>
      </c>
      <c r="F16" s="15">
        <f>Berechnung!$L7</f>
        <v>0</v>
      </c>
      <c r="G16" s="10" t="str">
        <f>IF(Planetenstunden!$G$7=Berechnung!$C$2,Berechnung!$C20,IF(Planetenstunden!$G$7=Berechnung!$D$2,Berechnung!$D20,IF(Planetenstunden!$G$7=Berechnung!$E$2,Berechnung!$E20,IF(Planetenstunden!$G$7=Berechnung!$F$2,Berechnung!$F20,IF(Planetenstunden!$G$7=Berechnung!$G$2,Berechnung!$G20,IF(Planetenstunden!$G$7=Berechnung!$H$2,Berechnung!$H20,IF(Planetenstunden!$G$7=Berechnung!$I$2,Berechnung!$I20,"Fehler")))))))</f>
        <v>Fehler</v>
      </c>
      <c r="H16" s="25">
        <f>Berechnung!$K19</f>
        <v>0.25</v>
      </c>
      <c r="I16" s="15">
        <f>Berechnung!$L19</f>
        <v>0.33333333333333331</v>
      </c>
    </row>
    <row r="17" spans="2:9" x14ac:dyDescent="0.25">
      <c r="B17" s="7"/>
      <c r="C17" s="13">
        <v>5</v>
      </c>
      <c r="D17" s="10" t="str">
        <f>IF(Planetenstunden!$G$7=Berechnung!$C$2,Berechnung!$C8,IF(Planetenstunden!$G$7=Berechnung!$D$2,Berechnung!$D8,IF(Planetenstunden!$G$7=Berechnung!$E$2,Berechnung!$E8,IF(Planetenstunden!$G$7=Berechnung!$F$2,Berechnung!$F8,IF(Planetenstunden!$G$7=Berechnung!$G$2,Berechnung!$G8,IF(Planetenstunden!$G$7=Berechnung!$H$2,Berechnung!$H8,IF(Planetenstunden!$G$7=Berechnung!$I$2,Berechnung!$I8,"Fehler")))))))</f>
        <v>Fehler</v>
      </c>
      <c r="E17" s="16">
        <f>Berechnung!$K8</f>
        <v>0</v>
      </c>
      <c r="F17" s="15">
        <f>Berechnung!$L8</f>
        <v>0</v>
      </c>
      <c r="G17" s="10" t="str">
        <f>IF(Planetenstunden!$G$7=Berechnung!$C$2,Berechnung!$C21,IF(Planetenstunden!$G$7=Berechnung!$D$2,Berechnung!$D21,IF(Planetenstunden!$G$7=Berechnung!$E$2,Berechnung!$E21,IF(Planetenstunden!$G$7=Berechnung!$F$2,Berechnung!$F21,IF(Planetenstunden!$G$7=Berechnung!$G$2,Berechnung!$G21,IF(Planetenstunden!$G$7=Berechnung!$H$2,Berechnung!$H21,IF(Planetenstunden!$G$7=Berechnung!$I$2,Berechnung!$I21,"Fehler")))))))</f>
        <v>Fehler</v>
      </c>
      <c r="H17" s="25">
        <f>Berechnung!$K20</f>
        <v>0.33333333333333331</v>
      </c>
      <c r="I17" s="15">
        <f>Berechnung!$L20</f>
        <v>0.41666666666666663</v>
      </c>
    </row>
    <row r="18" spans="2:9" x14ac:dyDescent="0.25">
      <c r="B18" s="7"/>
      <c r="C18" s="13">
        <v>6</v>
      </c>
      <c r="D18" s="10" t="str">
        <f>IF(Planetenstunden!$G$7=Berechnung!$C$2,Berechnung!$C9,IF(Planetenstunden!$G$7=Berechnung!$D$2,Berechnung!$D9,IF(Planetenstunden!$G$7=Berechnung!$E$2,Berechnung!$E9,IF(Planetenstunden!$G$7=Berechnung!$F$2,Berechnung!$F9,IF(Planetenstunden!$G$7=Berechnung!$G$2,Berechnung!$G9,IF(Planetenstunden!$G$7=Berechnung!$H$2,Berechnung!$H9,IF(Planetenstunden!$G$7=Berechnung!$I$2,Berechnung!$I9,"Fehler")))))))</f>
        <v>Fehler</v>
      </c>
      <c r="E18" s="16">
        <f>Berechnung!$K9</f>
        <v>0</v>
      </c>
      <c r="F18" s="15">
        <f>Berechnung!$L9</f>
        <v>0</v>
      </c>
      <c r="G18" s="10" t="str">
        <f>IF(Planetenstunden!$G$7=Berechnung!$C$2,Berechnung!$C22,IF(Planetenstunden!$G$7=Berechnung!$D$2,Berechnung!$D22,IF(Planetenstunden!$G$7=Berechnung!$E$2,Berechnung!$E22,IF(Planetenstunden!$G$7=Berechnung!$F$2,Berechnung!$F22,IF(Planetenstunden!$G$7=Berechnung!$G$2,Berechnung!$G22,IF(Planetenstunden!$G$7=Berechnung!$H$2,Berechnung!$H22,IF(Planetenstunden!$G$7=Berechnung!$I$2,Berechnung!$I22,"Fehler")))))))</f>
        <v>Fehler</v>
      </c>
      <c r="H18" s="25">
        <f>Berechnung!$K21</f>
        <v>0.41666666666666663</v>
      </c>
      <c r="I18" s="15">
        <f>Berechnung!$L21</f>
        <v>0.49999999999999994</v>
      </c>
    </row>
    <row r="19" spans="2:9" x14ac:dyDescent="0.25">
      <c r="B19" s="7"/>
      <c r="C19" s="13">
        <v>7</v>
      </c>
      <c r="D19" s="10" t="str">
        <f>IF(Planetenstunden!$G$7=Berechnung!$C$2,Berechnung!$C10,IF(Planetenstunden!$G$7=Berechnung!$D$2,Berechnung!$D10,IF(Planetenstunden!$G$7=Berechnung!$E$2,Berechnung!$E10,IF(Planetenstunden!$G$7=Berechnung!$F$2,Berechnung!$F10,IF(Planetenstunden!$G$7=Berechnung!$G$2,Berechnung!$G10,IF(Planetenstunden!$G$7=Berechnung!$H$2,Berechnung!$H10,IF(Planetenstunden!$G$7=Berechnung!$I$2,Berechnung!$I10,"Fehler")))))))</f>
        <v>Fehler</v>
      </c>
      <c r="E19" s="16">
        <f>Berechnung!$K10</f>
        <v>0</v>
      </c>
      <c r="F19" s="15">
        <f>Berechnung!$L10</f>
        <v>0</v>
      </c>
      <c r="G19" s="10" t="str">
        <f>IF(Planetenstunden!$G$7=Berechnung!$C$2,Berechnung!$C23,IF(Planetenstunden!$G$7=Berechnung!$D$2,Berechnung!$D23,IF(Planetenstunden!$G$7=Berechnung!$E$2,Berechnung!$E23,IF(Planetenstunden!$G$7=Berechnung!$F$2,Berechnung!$F23,IF(Planetenstunden!$G$7=Berechnung!$G$2,Berechnung!$G23,IF(Planetenstunden!$G$7=Berechnung!$H$2,Berechnung!$H23,IF(Planetenstunden!$G$7=Berechnung!$I$2,Berechnung!$I23,"Fehler")))))))</f>
        <v>Fehler</v>
      </c>
      <c r="H19" s="25">
        <f>Berechnung!$K22</f>
        <v>0.49999999999999994</v>
      </c>
      <c r="I19" s="15">
        <f>Berechnung!$L22</f>
        <v>0.58333333333333326</v>
      </c>
    </row>
    <row r="20" spans="2:9" x14ac:dyDescent="0.25">
      <c r="B20" s="7"/>
      <c r="C20" s="13">
        <v>8</v>
      </c>
      <c r="D20" s="10" t="str">
        <f>IF(Planetenstunden!$G$7=Berechnung!$C$2,Berechnung!$C11,IF(Planetenstunden!$G$7=Berechnung!$D$2,Berechnung!$D11,IF(Planetenstunden!$G$7=Berechnung!$E$2,Berechnung!$E11,IF(Planetenstunden!$G$7=Berechnung!$F$2,Berechnung!$F11,IF(Planetenstunden!$G$7=Berechnung!$G$2,Berechnung!$G11,IF(Planetenstunden!$G$7=Berechnung!$H$2,Berechnung!$H11,IF(Planetenstunden!$G$7=Berechnung!$I$2,Berechnung!$I11,"Fehler")))))))</f>
        <v>Fehler</v>
      </c>
      <c r="E20" s="16">
        <f>Berechnung!$K11</f>
        <v>0</v>
      </c>
      <c r="F20" s="15">
        <f>Berechnung!$L11</f>
        <v>0</v>
      </c>
      <c r="G20" s="10" t="str">
        <f>IF(Planetenstunden!$G$7=Berechnung!$C$2,Berechnung!$C24,IF(Planetenstunden!$G$7=Berechnung!$D$2,Berechnung!$D24,IF(Planetenstunden!$G$7=Berechnung!$E$2,Berechnung!$E24,IF(Planetenstunden!$G$7=Berechnung!$F$2,Berechnung!$F24,IF(Planetenstunden!$G$7=Berechnung!$G$2,Berechnung!$G24,IF(Planetenstunden!$G$7=Berechnung!$H$2,Berechnung!$H24,IF(Planetenstunden!$G$7=Berechnung!$I$2,Berechnung!$I24,"Fehler")))))))</f>
        <v>Fehler</v>
      </c>
      <c r="H20" s="25">
        <f>Berechnung!$K23</f>
        <v>0.58333333333333326</v>
      </c>
      <c r="I20" s="15">
        <f>Berechnung!$L23</f>
        <v>0.66666666666666663</v>
      </c>
    </row>
    <row r="21" spans="2:9" x14ac:dyDescent="0.25">
      <c r="B21" s="7"/>
      <c r="C21" s="13">
        <v>9</v>
      </c>
      <c r="D21" s="10" t="str">
        <f>IF(Planetenstunden!$G$7=Berechnung!$C$2,Berechnung!$C12,IF(Planetenstunden!$G$7=Berechnung!$D$2,Berechnung!$D12,IF(Planetenstunden!$G$7=Berechnung!$E$2,Berechnung!$E12,IF(Planetenstunden!$G$7=Berechnung!$F$2,Berechnung!$F12,IF(Planetenstunden!$G$7=Berechnung!$G$2,Berechnung!$G12,IF(Planetenstunden!$G$7=Berechnung!$H$2,Berechnung!$H12,IF(Planetenstunden!$G$7=Berechnung!$I$2,Berechnung!$I12,"Fehler")))))))</f>
        <v>Fehler</v>
      </c>
      <c r="E21" s="16">
        <f>Berechnung!$K12</f>
        <v>0</v>
      </c>
      <c r="F21" s="15">
        <f>Berechnung!$L12</f>
        <v>0</v>
      </c>
      <c r="G21" s="10" t="str">
        <f>IF(Planetenstunden!$G$7=Berechnung!$C$2,Berechnung!$C25,IF(Planetenstunden!$G$7=Berechnung!$D$2,Berechnung!$D25,IF(Planetenstunden!$G$7=Berechnung!$E$2,Berechnung!$E25,IF(Planetenstunden!$G$7=Berechnung!$F$2,Berechnung!$F25,IF(Planetenstunden!$G$7=Berechnung!$G$2,Berechnung!$G25,IF(Planetenstunden!$G$7=Berechnung!$H$2,Berechnung!$H25,IF(Planetenstunden!$G$7=Berechnung!$I$2,Berechnung!$I25,"Fehler")))))))</f>
        <v>Fehler</v>
      </c>
      <c r="H21" s="25">
        <f>Berechnung!$K24</f>
        <v>0.66666666666666663</v>
      </c>
      <c r="I21" s="15">
        <f>Berechnung!$L24</f>
        <v>0.75</v>
      </c>
    </row>
    <row r="22" spans="2:9" x14ac:dyDescent="0.25">
      <c r="B22" s="7"/>
      <c r="C22" s="13">
        <v>10</v>
      </c>
      <c r="D22" s="10" t="str">
        <f>IF(Planetenstunden!$G$7=Berechnung!$C$2,Berechnung!$C13,IF(Planetenstunden!$G$7=Berechnung!$D$2,Berechnung!$D13,IF(Planetenstunden!$G$7=Berechnung!$E$2,Berechnung!$E13,IF(Planetenstunden!$G$7=Berechnung!$F$2,Berechnung!$F13,IF(Planetenstunden!$G$7=Berechnung!$G$2,Berechnung!$G13,IF(Planetenstunden!$G$7=Berechnung!$H$2,Berechnung!$H13,IF(Planetenstunden!$G$7=Berechnung!$I$2,Berechnung!$I13,"Fehler")))))))</f>
        <v>Fehler</v>
      </c>
      <c r="E22" s="16">
        <f>Berechnung!$K13</f>
        <v>0</v>
      </c>
      <c r="F22" s="15">
        <f>Berechnung!$L13</f>
        <v>0</v>
      </c>
      <c r="G22" s="10" t="str">
        <f>IF(Planetenstunden!$G$7=Berechnung!$C$2,Berechnung!$C26,IF(Planetenstunden!$G$7=Berechnung!$D$2,Berechnung!$D26,IF(Planetenstunden!$G$7=Berechnung!$E$2,Berechnung!$E26,IF(Planetenstunden!$G$7=Berechnung!$F$2,Berechnung!$F26,IF(Planetenstunden!$G$7=Berechnung!$G$2,Berechnung!$G26,IF(Planetenstunden!$G$7=Berechnung!$H$2,Berechnung!$H26,IF(Planetenstunden!$G$7=Berechnung!$I$2,Berechnung!$I26,"Fehler")))))))</f>
        <v>Fehler</v>
      </c>
      <c r="H22" s="25">
        <f>Berechnung!$K25</f>
        <v>0.75</v>
      </c>
      <c r="I22" s="15">
        <f>Berechnung!$L25</f>
        <v>0.83333333333333337</v>
      </c>
    </row>
    <row r="23" spans="2:9" x14ac:dyDescent="0.25">
      <c r="B23" s="7"/>
      <c r="C23" s="13">
        <v>11</v>
      </c>
      <c r="D23" s="10" t="str">
        <f>IF(Planetenstunden!$G$7=Berechnung!$C$2,Berechnung!$C14,IF(Planetenstunden!$G$7=Berechnung!$D$2,Berechnung!$D14,IF(Planetenstunden!$G$7=Berechnung!$E$2,Berechnung!$E14,IF(Planetenstunden!$G$7=Berechnung!$F$2,Berechnung!$F14,IF(Planetenstunden!$G$7=Berechnung!$G$2,Berechnung!$G14,IF(Planetenstunden!$G$7=Berechnung!$H$2,Berechnung!$H14,IF(Planetenstunden!$G$7=Berechnung!$I$2,Berechnung!$I14,"Fehler")))))))</f>
        <v>Fehler</v>
      </c>
      <c r="E23" s="16">
        <f>Berechnung!$K14</f>
        <v>0</v>
      </c>
      <c r="F23" s="15">
        <f>Berechnung!$L14</f>
        <v>0</v>
      </c>
      <c r="G23" s="10" t="str">
        <f>IF(Planetenstunden!$G$7=Berechnung!$C$2,Berechnung!$C27,IF(Planetenstunden!$G$7=Berechnung!$D$2,Berechnung!$D27,IF(Planetenstunden!$G$7=Berechnung!$E$2,Berechnung!$E27,IF(Planetenstunden!$G$7=Berechnung!$F$2,Berechnung!$F27,IF(Planetenstunden!$G$7=Berechnung!$G$2,Berechnung!$G27,IF(Planetenstunden!$G$7=Berechnung!$H$2,Berechnung!$H27,IF(Planetenstunden!$G$7=Berechnung!$I$2,Berechnung!$I27,"Fehler")))))))</f>
        <v>Fehler</v>
      </c>
      <c r="H23" s="25">
        <f>Berechnung!$K26</f>
        <v>0.83333333333333337</v>
      </c>
      <c r="I23" s="15">
        <f>Berechnung!$L26</f>
        <v>0.91666666666666674</v>
      </c>
    </row>
    <row r="24" spans="2:9" ht="15.75" thickBot="1" x14ac:dyDescent="0.3">
      <c r="B24" s="7"/>
      <c r="C24" s="14">
        <v>12</v>
      </c>
      <c r="D24" s="10" t="str">
        <f>IF(Planetenstunden!$G$7=Berechnung!$C$2,Berechnung!$C15,IF(Planetenstunden!$G$7=Berechnung!$D$2,Berechnung!$D15,IF(Planetenstunden!$G$7=Berechnung!$E$2,Berechnung!$E15,IF(Planetenstunden!$G$7=Berechnung!$F$2,Berechnung!$F15,IF(Planetenstunden!$G$7=Berechnung!$G$2,Berechnung!$G15,IF(Planetenstunden!$G$7=Berechnung!$H$2,Berechnung!$H15,IF(Planetenstunden!$G$7=Berechnung!$I$2,Berechnung!$I15,"Fehler")))))))</f>
        <v>Fehler</v>
      </c>
      <c r="E24" s="16">
        <f>Berechnung!$K15</f>
        <v>0</v>
      </c>
      <c r="F24" s="15">
        <f>Berechnung!$L15</f>
        <v>0</v>
      </c>
      <c r="G24" s="10" t="str">
        <f>IF(Planetenstunden!$G$7=Berechnung!$C$2,Berechnung!$C28,IF(Planetenstunden!$G$7=Berechnung!$D$2,Berechnung!$D28,IF(Planetenstunden!$G$7=Berechnung!$E$2,Berechnung!$E28,IF(Planetenstunden!$G$7=Berechnung!$F$2,Berechnung!$F28,IF(Planetenstunden!$G$7=Berechnung!$G$2,Berechnung!$G28,IF(Planetenstunden!$G$7=Berechnung!$H$2,Berechnung!$H28,IF(Planetenstunden!$G$7=Berechnung!$I$2,Berechnung!$I28,"Fehler")))))))</f>
        <v>Fehler</v>
      </c>
      <c r="H24" s="25">
        <f>Berechnung!$K27</f>
        <v>0.91666666666666674</v>
      </c>
      <c r="I24" s="15">
        <f>Berechnung!$L27</f>
        <v>1</v>
      </c>
    </row>
    <row r="25" spans="2:9" ht="15.75" thickTop="1" x14ac:dyDescent="0.25"/>
    <row r="26" spans="2:9" x14ac:dyDescent="0.25">
      <c r="C26" s="41" t="s">
        <v>41</v>
      </c>
      <c r="D26" s="41"/>
      <c r="E26" s="41"/>
      <c r="F26" s="41"/>
      <c r="G26" s="41"/>
      <c r="H26" s="41"/>
      <c r="I26" s="41"/>
    </row>
    <row r="28" spans="2:9" x14ac:dyDescent="0.25">
      <c r="D28" s="28"/>
      <c r="E28" s="35" t="s">
        <v>42</v>
      </c>
      <c r="F28" s="35"/>
      <c r="G28" s="35"/>
      <c r="H28" s="35"/>
      <c r="I28" s="35"/>
    </row>
  </sheetData>
  <sheetProtection sheet="1" objects="1" scenarios="1" selectLockedCells="1"/>
  <mergeCells count="15">
    <mergeCell ref="D10:F10"/>
    <mergeCell ref="G10:I10"/>
    <mergeCell ref="E28:I28"/>
    <mergeCell ref="C2:F2"/>
    <mergeCell ref="C4:F4"/>
    <mergeCell ref="C5:F5"/>
    <mergeCell ref="C6:F6"/>
    <mergeCell ref="C7:F7"/>
    <mergeCell ref="C3:G3"/>
    <mergeCell ref="C26:I26"/>
    <mergeCell ref="D11:D12"/>
    <mergeCell ref="G11:G12"/>
    <mergeCell ref="E11:F11"/>
    <mergeCell ref="H11:I11"/>
    <mergeCell ref="C8:F8"/>
  </mergeCells>
  <conditionalFormatting sqref="D13:F13">
    <cfRule type="expression" dxfId="23" priority="25">
      <formula>$G$8=$D$13</formula>
    </cfRule>
  </conditionalFormatting>
  <conditionalFormatting sqref="D14:F14">
    <cfRule type="expression" dxfId="22" priority="24">
      <formula>$G$8=$D$14</formula>
    </cfRule>
  </conditionalFormatting>
  <conditionalFormatting sqref="D15:F15">
    <cfRule type="expression" dxfId="21" priority="23">
      <formula>$G$8=$D$15</formula>
    </cfRule>
  </conditionalFormatting>
  <conditionalFormatting sqref="D16:F16">
    <cfRule type="expression" dxfId="20" priority="22">
      <formula>$G$8=$D$16</formula>
    </cfRule>
  </conditionalFormatting>
  <conditionalFormatting sqref="D17:F17">
    <cfRule type="expression" dxfId="19" priority="21">
      <formula>$G$8=$D$17</formula>
    </cfRule>
  </conditionalFormatting>
  <conditionalFormatting sqref="D18:F18">
    <cfRule type="expression" dxfId="18" priority="20">
      <formula>$G$8=$D$18</formula>
    </cfRule>
  </conditionalFormatting>
  <conditionalFormatting sqref="D19:F19">
    <cfRule type="expression" dxfId="17" priority="19">
      <formula>$G$8=$D$19</formula>
    </cfRule>
  </conditionalFormatting>
  <conditionalFormatting sqref="D20:F20">
    <cfRule type="expression" dxfId="16" priority="18">
      <formula>$G$8=$D$20</formula>
    </cfRule>
  </conditionalFormatting>
  <conditionalFormatting sqref="D21:F21">
    <cfRule type="expression" dxfId="15" priority="17">
      <formula>$G$8=$D$21</formula>
    </cfRule>
  </conditionalFormatting>
  <conditionalFormatting sqref="D22:F22">
    <cfRule type="expression" dxfId="14" priority="16">
      <formula>$G$8=$D$22</formula>
    </cfRule>
  </conditionalFormatting>
  <conditionalFormatting sqref="D23:F23">
    <cfRule type="expression" dxfId="13" priority="15">
      <formula>$G$8=$D$23</formula>
    </cfRule>
  </conditionalFormatting>
  <conditionalFormatting sqref="D24:F24">
    <cfRule type="expression" dxfId="12" priority="14">
      <formula>$G$8=$D$24</formula>
    </cfRule>
  </conditionalFormatting>
  <conditionalFormatting sqref="G13:I13">
    <cfRule type="expression" dxfId="11" priority="12">
      <formula>$G$8=$G$13</formula>
    </cfRule>
  </conditionalFormatting>
  <conditionalFormatting sqref="G14:I14">
    <cfRule type="expression" dxfId="10" priority="11">
      <formula>$G$8=$G$14</formula>
    </cfRule>
  </conditionalFormatting>
  <conditionalFormatting sqref="G15:I15">
    <cfRule type="expression" dxfId="9" priority="10">
      <formula>$G$8=$G$15</formula>
    </cfRule>
  </conditionalFormatting>
  <conditionalFormatting sqref="G16:I16">
    <cfRule type="expression" dxfId="8" priority="9">
      <formula>$G$8=$G$16</formula>
    </cfRule>
  </conditionalFormatting>
  <conditionalFormatting sqref="G17:I17">
    <cfRule type="expression" dxfId="7" priority="8">
      <formula>$G$8=$G$17</formula>
    </cfRule>
  </conditionalFormatting>
  <conditionalFormatting sqref="G18:I18">
    <cfRule type="expression" dxfId="6" priority="7">
      <formula>$G$8=$G$18</formula>
    </cfRule>
  </conditionalFormatting>
  <conditionalFormatting sqref="G19:I19">
    <cfRule type="expression" dxfId="5" priority="6">
      <formula>$G$8=$G$19</formula>
    </cfRule>
  </conditionalFormatting>
  <conditionalFormatting sqref="G20:I20">
    <cfRule type="expression" dxfId="4" priority="5">
      <formula>$G$8=$G$20</formula>
    </cfRule>
  </conditionalFormatting>
  <conditionalFormatting sqref="G21:I21">
    <cfRule type="expression" dxfId="3" priority="4">
      <formula>$G$8=$G$21</formula>
    </cfRule>
  </conditionalFormatting>
  <conditionalFormatting sqref="G22:I22">
    <cfRule type="expression" dxfId="2" priority="3">
      <formula>$G$8=$G$22</formula>
    </cfRule>
  </conditionalFormatting>
  <conditionalFormatting sqref="G23:I23">
    <cfRule type="expression" dxfId="1" priority="2">
      <formula>$G$8=$G$23</formula>
    </cfRule>
  </conditionalFormatting>
  <conditionalFormatting sqref="G24:I24">
    <cfRule type="expression" dxfId="0" priority="1">
      <formula>$G$8=$G$24</formula>
    </cfRule>
  </conditionalFormatting>
  <pageMargins left="0.7" right="0.7" top="0.78740157499999996" bottom="0.78740157499999996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Berechnung!$N$15:$N$22</xm:f>
          </x14:formula1>
          <xm:sqref>G7</xm:sqref>
        </x14:dataValidation>
        <x14:dataValidation type="list" allowBlank="1" showInputMessage="1" showErrorMessage="1">
          <x14:formula1>
            <xm:f>Berechnung!$O$15:$O$22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9"/>
  <sheetViews>
    <sheetView workbookViewId="0">
      <selection activeCell="O23" sqref="O23"/>
    </sheetView>
  </sheetViews>
  <sheetFormatPr baseColWidth="10" defaultRowHeight="15" x14ac:dyDescent="0.25"/>
  <cols>
    <col min="11" max="11" width="14.5703125" customWidth="1"/>
    <col min="12" max="12" width="14" customWidth="1"/>
    <col min="17" max="17" width="12.5703125" customWidth="1"/>
    <col min="18" max="18" width="14.7109375" customWidth="1"/>
  </cols>
  <sheetData>
    <row r="1" spans="2:20" ht="15.75" thickBot="1" x14ac:dyDescent="0.3"/>
    <row r="2" spans="2:20" ht="16.5" thickTop="1" thickBot="1" x14ac:dyDescent="0.3">
      <c r="B2" s="17" t="s">
        <v>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K2" s="1" t="s">
        <v>32</v>
      </c>
      <c r="L2" s="1" t="s">
        <v>33</v>
      </c>
      <c r="P2" s="1" t="s">
        <v>30</v>
      </c>
    </row>
    <row r="3" spans="2:20" ht="16.5" thickTop="1" thickBot="1" x14ac:dyDescent="0.3">
      <c r="B3" s="17" t="s">
        <v>8</v>
      </c>
      <c r="C3" s="23" t="s">
        <v>9</v>
      </c>
      <c r="D3" s="23" t="s">
        <v>10</v>
      </c>
      <c r="E3" s="23" t="s">
        <v>11</v>
      </c>
      <c r="F3" s="23" t="s">
        <v>12</v>
      </c>
      <c r="G3" s="23" t="s">
        <v>13</v>
      </c>
      <c r="H3" s="23" t="s">
        <v>14</v>
      </c>
      <c r="I3" s="23" t="s">
        <v>15</v>
      </c>
      <c r="N3" s="50" t="s">
        <v>22</v>
      </c>
      <c r="O3" s="50"/>
      <c r="P3" s="3">
        <f>Planetenstunden!G4</f>
        <v>0</v>
      </c>
    </row>
    <row r="4" spans="2:20" ht="16.5" customHeight="1" thickTop="1" x14ac:dyDescent="0.25">
      <c r="B4" s="51" t="s">
        <v>16</v>
      </c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K4" s="2">
        <f>$P3</f>
        <v>0</v>
      </c>
      <c r="L4" s="2">
        <f>$K4+$Q$7</f>
        <v>0</v>
      </c>
      <c r="N4" s="50" t="s">
        <v>23</v>
      </c>
      <c r="O4" s="50"/>
      <c r="P4" s="3">
        <f>Planetenstunden!G5</f>
        <v>0</v>
      </c>
    </row>
    <row r="5" spans="2:20" x14ac:dyDescent="0.25">
      <c r="B5" s="52"/>
      <c r="C5" s="20" t="s">
        <v>14</v>
      </c>
      <c r="D5" s="20" t="s">
        <v>15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K5" s="2">
        <f>$L4</f>
        <v>0</v>
      </c>
      <c r="L5" s="2">
        <f t="shared" ref="L5:L15" si="0">$K5+$Q$7</f>
        <v>0</v>
      </c>
      <c r="N5" s="50" t="s">
        <v>24</v>
      </c>
      <c r="O5" s="50"/>
      <c r="P5" s="3">
        <f>Planetenstunden!G6</f>
        <v>0</v>
      </c>
    </row>
    <row r="6" spans="2:20" x14ac:dyDescent="0.25">
      <c r="B6" s="52"/>
      <c r="C6" s="20" t="s">
        <v>12</v>
      </c>
      <c r="D6" s="20" t="s">
        <v>13</v>
      </c>
      <c r="E6" s="20" t="s">
        <v>14</v>
      </c>
      <c r="F6" s="20" t="s">
        <v>15</v>
      </c>
      <c r="G6" s="20" t="s">
        <v>9</v>
      </c>
      <c r="H6" s="20" t="s">
        <v>10</v>
      </c>
      <c r="I6" s="20" t="s">
        <v>11</v>
      </c>
      <c r="K6" s="2">
        <f>$L5</f>
        <v>0</v>
      </c>
      <c r="L6" s="2">
        <f t="shared" si="0"/>
        <v>0</v>
      </c>
      <c r="P6" s="1" t="s">
        <v>31</v>
      </c>
      <c r="Q6" s="1" t="s">
        <v>34</v>
      </c>
      <c r="R6" s="1"/>
      <c r="S6" s="1"/>
      <c r="T6" s="1"/>
    </row>
    <row r="7" spans="2:20" x14ac:dyDescent="0.25">
      <c r="B7" s="52"/>
      <c r="C7" s="20" t="s">
        <v>10</v>
      </c>
      <c r="D7" s="20" t="s">
        <v>11</v>
      </c>
      <c r="E7" s="20" t="s">
        <v>12</v>
      </c>
      <c r="F7" s="20" t="s">
        <v>13</v>
      </c>
      <c r="G7" s="20" t="s">
        <v>14</v>
      </c>
      <c r="H7" s="20" t="s">
        <v>15</v>
      </c>
      <c r="I7" s="20" t="s">
        <v>9</v>
      </c>
      <c r="K7" s="2">
        <f t="shared" ref="K7:K15" si="1">$L6</f>
        <v>0</v>
      </c>
      <c r="L7" s="2">
        <f t="shared" si="0"/>
        <v>0</v>
      </c>
      <c r="N7" s="50" t="s">
        <v>25</v>
      </c>
      <c r="O7" s="50"/>
      <c r="P7" s="3">
        <f>(P4-P3)</f>
        <v>0</v>
      </c>
      <c r="Q7" s="4">
        <f>P7/12</f>
        <v>0</v>
      </c>
    </row>
    <row r="8" spans="2:20" x14ac:dyDescent="0.25">
      <c r="B8" s="52"/>
      <c r="C8" s="20" t="s">
        <v>15</v>
      </c>
      <c r="D8" s="20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20" t="s">
        <v>14</v>
      </c>
      <c r="K8" s="2">
        <f t="shared" si="1"/>
        <v>0</v>
      </c>
      <c r="L8" s="2">
        <f t="shared" si="0"/>
        <v>0</v>
      </c>
      <c r="N8" s="50" t="s">
        <v>26</v>
      </c>
      <c r="O8" s="50"/>
      <c r="P8" s="3">
        <f>(P10-P4)+P11+P5</f>
        <v>1</v>
      </c>
      <c r="Q8" s="4">
        <f>P8/12</f>
        <v>8.3333333333333329E-2</v>
      </c>
    </row>
    <row r="9" spans="2:20" x14ac:dyDescent="0.25">
      <c r="B9" s="52"/>
      <c r="C9" s="20" t="s">
        <v>13</v>
      </c>
      <c r="D9" s="20" t="s">
        <v>14</v>
      </c>
      <c r="E9" s="20" t="s">
        <v>15</v>
      </c>
      <c r="F9" s="20" t="s">
        <v>9</v>
      </c>
      <c r="G9" s="20" t="s">
        <v>10</v>
      </c>
      <c r="H9" s="20" t="s">
        <v>11</v>
      </c>
      <c r="I9" s="20" t="s">
        <v>12</v>
      </c>
      <c r="K9" s="2">
        <f t="shared" si="1"/>
        <v>0</v>
      </c>
      <c r="L9" s="2">
        <f t="shared" si="0"/>
        <v>0</v>
      </c>
    </row>
    <row r="10" spans="2:20" x14ac:dyDescent="0.25">
      <c r="B10" s="52"/>
      <c r="C10" s="20" t="s">
        <v>11</v>
      </c>
      <c r="D10" s="20" t="s">
        <v>12</v>
      </c>
      <c r="E10" s="20" t="s">
        <v>13</v>
      </c>
      <c r="F10" s="20" t="s">
        <v>14</v>
      </c>
      <c r="G10" s="20" t="s">
        <v>15</v>
      </c>
      <c r="H10" s="20" t="s">
        <v>9</v>
      </c>
      <c r="I10" s="20" t="s">
        <v>10</v>
      </c>
      <c r="K10" s="2">
        <f t="shared" si="1"/>
        <v>0</v>
      </c>
      <c r="L10" s="2">
        <f t="shared" si="0"/>
        <v>0</v>
      </c>
      <c r="N10" s="50" t="s">
        <v>27</v>
      </c>
      <c r="O10" s="50"/>
      <c r="P10" s="2">
        <v>0.99930555555555556</v>
      </c>
    </row>
    <row r="11" spans="2:20" x14ac:dyDescent="0.25">
      <c r="B11" s="52"/>
      <c r="C11" s="20" t="s">
        <v>9</v>
      </c>
      <c r="D11" s="20" t="s">
        <v>10</v>
      </c>
      <c r="E11" s="20" t="s">
        <v>11</v>
      </c>
      <c r="F11" s="20" t="s">
        <v>12</v>
      </c>
      <c r="G11" s="20" t="s">
        <v>13</v>
      </c>
      <c r="H11" s="20" t="s">
        <v>14</v>
      </c>
      <c r="I11" s="20" t="s">
        <v>15</v>
      </c>
      <c r="K11" s="2">
        <f t="shared" si="1"/>
        <v>0</v>
      </c>
      <c r="L11" s="2">
        <f t="shared" si="0"/>
        <v>0</v>
      </c>
      <c r="N11" s="50" t="s">
        <v>28</v>
      </c>
      <c r="O11" s="50"/>
      <c r="P11" s="2">
        <v>6.9444444444444447E-4</v>
      </c>
    </row>
    <row r="12" spans="2:20" x14ac:dyDescent="0.25">
      <c r="B12" s="52"/>
      <c r="C12" s="20" t="s">
        <v>14</v>
      </c>
      <c r="D12" s="20" t="s">
        <v>15</v>
      </c>
      <c r="E12" s="20" t="s">
        <v>9</v>
      </c>
      <c r="F12" s="20" t="s">
        <v>10</v>
      </c>
      <c r="G12" s="20" t="s">
        <v>11</v>
      </c>
      <c r="H12" s="20" t="s">
        <v>12</v>
      </c>
      <c r="I12" s="20" t="s">
        <v>13</v>
      </c>
      <c r="K12" s="2">
        <f t="shared" si="1"/>
        <v>0</v>
      </c>
      <c r="L12" s="2">
        <f t="shared" si="0"/>
        <v>0</v>
      </c>
    </row>
    <row r="13" spans="2:20" x14ac:dyDescent="0.25">
      <c r="B13" s="52"/>
      <c r="C13" s="20" t="s">
        <v>12</v>
      </c>
      <c r="D13" s="20" t="s">
        <v>13</v>
      </c>
      <c r="E13" s="20" t="s">
        <v>14</v>
      </c>
      <c r="F13" s="20" t="s">
        <v>15</v>
      </c>
      <c r="G13" s="20" t="s">
        <v>9</v>
      </c>
      <c r="H13" s="20" t="s">
        <v>10</v>
      </c>
      <c r="I13" s="20" t="s">
        <v>11</v>
      </c>
      <c r="K13" s="2">
        <f t="shared" si="1"/>
        <v>0</v>
      </c>
      <c r="L13" s="2">
        <f t="shared" si="0"/>
        <v>0</v>
      </c>
    </row>
    <row r="14" spans="2:20" x14ac:dyDescent="0.25">
      <c r="B14" s="52"/>
      <c r="C14" s="22" t="s">
        <v>10</v>
      </c>
      <c r="D14" s="22" t="s">
        <v>11</v>
      </c>
      <c r="E14" s="22" t="s">
        <v>12</v>
      </c>
      <c r="F14" s="22" t="s">
        <v>13</v>
      </c>
      <c r="G14" s="22" t="s">
        <v>14</v>
      </c>
      <c r="H14" s="22" t="s">
        <v>15</v>
      </c>
      <c r="I14" s="22" t="s">
        <v>9</v>
      </c>
      <c r="K14" s="2">
        <f t="shared" si="1"/>
        <v>0</v>
      </c>
      <c r="L14" s="2">
        <f t="shared" si="0"/>
        <v>0</v>
      </c>
      <c r="N14" t="s">
        <v>35</v>
      </c>
      <c r="O14" t="s">
        <v>44</v>
      </c>
    </row>
    <row r="15" spans="2:20" ht="18.75" customHeight="1" thickBot="1" x14ac:dyDescent="0.3">
      <c r="B15" s="52"/>
      <c r="C15" s="18" t="s">
        <v>15</v>
      </c>
      <c r="D15" s="18" t="s">
        <v>9</v>
      </c>
      <c r="E15" s="18" t="s">
        <v>10</v>
      </c>
      <c r="F15" s="18" t="s">
        <v>11</v>
      </c>
      <c r="G15" s="18" t="s">
        <v>12</v>
      </c>
      <c r="H15" s="18" t="s">
        <v>13</v>
      </c>
      <c r="I15" s="18" t="s">
        <v>14</v>
      </c>
      <c r="K15" s="2">
        <f t="shared" si="1"/>
        <v>0</v>
      </c>
      <c r="L15" s="2">
        <f t="shared" si="0"/>
        <v>0</v>
      </c>
      <c r="N15" t="s">
        <v>35</v>
      </c>
      <c r="O15" t="s">
        <v>8</v>
      </c>
    </row>
    <row r="16" spans="2:20" ht="16.5" thickTop="1" thickBot="1" x14ac:dyDescent="0.3">
      <c r="B16" s="53"/>
      <c r="C16" s="29" t="s">
        <v>15</v>
      </c>
      <c r="D16" s="29" t="s">
        <v>9</v>
      </c>
      <c r="E16" s="29" t="s">
        <v>10</v>
      </c>
      <c r="F16" s="29" t="s">
        <v>11</v>
      </c>
      <c r="G16" s="29" t="s">
        <v>12</v>
      </c>
      <c r="H16" s="29" t="s">
        <v>13</v>
      </c>
      <c r="I16" s="29" t="s">
        <v>14</v>
      </c>
      <c r="K16" s="2">
        <f>L15</f>
        <v>0</v>
      </c>
      <c r="L16" s="2">
        <f>$K16+$Q$8</f>
        <v>8.3333333333333329E-2</v>
      </c>
      <c r="N16" t="s">
        <v>1</v>
      </c>
      <c r="O16" t="s">
        <v>9</v>
      </c>
    </row>
    <row r="17" spans="2:15" ht="16.5" thickTop="1" thickBot="1" x14ac:dyDescent="0.3">
      <c r="B17" s="48" t="s">
        <v>17</v>
      </c>
      <c r="C17" s="19" t="s">
        <v>13</v>
      </c>
      <c r="D17" s="19" t="s">
        <v>14</v>
      </c>
      <c r="E17" s="19" t="s">
        <v>15</v>
      </c>
      <c r="F17" s="19" t="s">
        <v>9</v>
      </c>
      <c r="G17" s="19" t="s">
        <v>10</v>
      </c>
      <c r="H17" s="19" t="s">
        <v>11</v>
      </c>
      <c r="I17" s="21" t="s">
        <v>12</v>
      </c>
      <c r="K17" s="2">
        <f>$L16</f>
        <v>8.3333333333333329E-2</v>
      </c>
      <c r="L17" s="2">
        <f t="shared" ref="L17:L27" si="2">$K17+$Q$8</f>
        <v>0.16666666666666666</v>
      </c>
      <c r="N17" t="s">
        <v>2</v>
      </c>
      <c r="O17" t="s">
        <v>10</v>
      </c>
    </row>
    <row r="18" spans="2:15" ht="16.5" thickTop="1" thickBot="1" x14ac:dyDescent="0.3">
      <c r="B18" s="49"/>
      <c r="C18" s="20" t="s">
        <v>11</v>
      </c>
      <c r="D18" s="20" t="s">
        <v>12</v>
      </c>
      <c r="E18" s="20" t="s">
        <v>13</v>
      </c>
      <c r="F18" s="20" t="s">
        <v>14</v>
      </c>
      <c r="G18" s="20" t="s">
        <v>15</v>
      </c>
      <c r="H18" s="20" t="s">
        <v>9</v>
      </c>
      <c r="I18" s="22" t="s">
        <v>10</v>
      </c>
      <c r="K18" s="2">
        <f t="shared" ref="K18:K27" si="3">$L17</f>
        <v>0.16666666666666666</v>
      </c>
      <c r="L18" s="2">
        <f t="shared" si="2"/>
        <v>0.25</v>
      </c>
      <c r="N18" t="s">
        <v>3</v>
      </c>
      <c r="O18" t="s">
        <v>11</v>
      </c>
    </row>
    <row r="19" spans="2:15" ht="16.5" thickTop="1" thickBot="1" x14ac:dyDescent="0.3">
      <c r="B19" s="49"/>
      <c r="C19" s="20" t="s">
        <v>9</v>
      </c>
      <c r="D19" s="20" t="s">
        <v>10</v>
      </c>
      <c r="E19" s="20" t="s">
        <v>11</v>
      </c>
      <c r="F19" s="20" t="s">
        <v>12</v>
      </c>
      <c r="G19" s="20" t="s">
        <v>13</v>
      </c>
      <c r="H19" s="20" t="s">
        <v>14</v>
      </c>
      <c r="I19" s="20" t="s">
        <v>15</v>
      </c>
      <c r="K19" s="2">
        <f t="shared" si="3"/>
        <v>0.25</v>
      </c>
      <c r="L19" s="2">
        <f t="shared" si="2"/>
        <v>0.33333333333333331</v>
      </c>
      <c r="N19" t="s">
        <v>4</v>
      </c>
      <c r="O19" t="s">
        <v>12</v>
      </c>
    </row>
    <row r="20" spans="2:15" ht="16.5" thickTop="1" thickBot="1" x14ac:dyDescent="0.3">
      <c r="B20" s="49"/>
      <c r="C20" s="20" t="s">
        <v>14</v>
      </c>
      <c r="D20" s="20" t="s">
        <v>15</v>
      </c>
      <c r="E20" s="20" t="s">
        <v>9</v>
      </c>
      <c r="F20" s="20" t="s">
        <v>10</v>
      </c>
      <c r="G20" s="20" t="s">
        <v>11</v>
      </c>
      <c r="H20" s="20" t="s">
        <v>12</v>
      </c>
      <c r="I20" s="20" t="s">
        <v>13</v>
      </c>
      <c r="K20" s="2">
        <f t="shared" si="3"/>
        <v>0.33333333333333331</v>
      </c>
      <c r="L20" s="2">
        <f t="shared" si="2"/>
        <v>0.41666666666666663</v>
      </c>
      <c r="N20" t="s">
        <v>5</v>
      </c>
      <c r="O20" t="s">
        <v>13</v>
      </c>
    </row>
    <row r="21" spans="2:15" ht="16.5" thickTop="1" thickBot="1" x14ac:dyDescent="0.3">
      <c r="B21" s="49"/>
      <c r="C21" s="20" t="s">
        <v>12</v>
      </c>
      <c r="D21" s="20" t="s">
        <v>13</v>
      </c>
      <c r="E21" s="20" t="s">
        <v>14</v>
      </c>
      <c r="F21" s="20" t="s">
        <v>15</v>
      </c>
      <c r="G21" s="20" t="s">
        <v>9</v>
      </c>
      <c r="H21" s="20" t="s">
        <v>10</v>
      </c>
      <c r="I21" s="20" t="s">
        <v>11</v>
      </c>
      <c r="K21" s="2">
        <f t="shared" si="3"/>
        <v>0.41666666666666663</v>
      </c>
      <c r="L21" s="2">
        <f t="shared" si="2"/>
        <v>0.49999999999999994</v>
      </c>
      <c r="N21" t="s">
        <v>6</v>
      </c>
      <c r="O21" t="s">
        <v>14</v>
      </c>
    </row>
    <row r="22" spans="2:15" ht="16.5" thickTop="1" thickBot="1" x14ac:dyDescent="0.3">
      <c r="B22" s="49"/>
      <c r="C22" s="20" t="s">
        <v>10</v>
      </c>
      <c r="D22" s="20" t="s">
        <v>11</v>
      </c>
      <c r="E22" s="20" t="s">
        <v>12</v>
      </c>
      <c r="F22" s="20" t="s">
        <v>13</v>
      </c>
      <c r="G22" s="20" t="s">
        <v>14</v>
      </c>
      <c r="H22" s="20" t="s">
        <v>15</v>
      </c>
      <c r="I22" s="20" t="s">
        <v>9</v>
      </c>
      <c r="K22" s="2">
        <f t="shared" si="3"/>
        <v>0.49999999999999994</v>
      </c>
      <c r="L22" s="2">
        <f t="shared" si="2"/>
        <v>0.58333333333333326</v>
      </c>
      <c r="N22" t="s">
        <v>7</v>
      </c>
      <c r="O22" t="s">
        <v>15</v>
      </c>
    </row>
    <row r="23" spans="2:15" ht="16.5" thickTop="1" thickBot="1" x14ac:dyDescent="0.3">
      <c r="B23" s="49"/>
      <c r="C23" s="20" t="s">
        <v>15</v>
      </c>
      <c r="D23" s="20" t="s">
        <v>9</v>
      </c>
      <c r="E23" s="20" t="s">
        <v>10</v>
      </c>
      <c r="F23" s="20" t="s">
        <v>11</v>
      </c>
      <c r="G23" s="20" t="s">
        <v>12</v>
      </c>
      <c r="H23" s="20" t="s">
        <v>13</v>
      </c>
      <c r="I23" s="20" t="s">
        <v>14</v>
      </c>
      <c r="K23" s="2">
        <f t="shared" si="3"/>
        <v>0.58333333333333326</v>
      </c>
      <c r="L23" s="2">
        <f t="shared" si="2"/>
        <v>0.66666666666666663</v>
      </c>
    </row>
    <row r="24" spans="2:15" ht="16.5" thickTop="1" thickBot="1" x14ac:dyDescent="0.3">
      <c r="B24" s="49"/>
      <c r="C24" s="20" t="s">
        <v>13</v>
      </c>
      <c r="D24" s="20" t="s">
        <v>14</v>
      </c>
      <c r="E24" s="20" t="s">
        <v>15</v>
      </c>
      <c r="F24" s="20" t="s">
        <v>9</v>
      </c>
      <c r="G24" s="20" t="s">
        <v>10</v>
      </c>
      <c r="H24" s="20" t="s">
        <v>11</v>
      </c>
      <c r="I24" s="20" t="s">
        <v>12</v>
      </c>
      <c r="K24" s="2">
        <f t="shared" si="3"/>
        <v>0.66666666666666663</v>
      </c>
      <c r="L24" s="2">
        <f t="shared" si="2"/>
        <v>0.75</v>
      </c>
    </row>
    <row r="25" spans="2:15" ht="16.5" thickTop="1" thickBot="1" x14ac:dyDescent="0.3">
      <c r="B25" s="49"/>
      <c r="C25" s="20" t="s">
        <v>11</v>
      </c>
      <c r="D25" s="20" t="s">
        <v>12</v>
      </c>
      <c r="E25" s="20" t="s">
        <v>13</v>
      </c>
      <c r="F25" s="20" t="s">
        <v>14</v>
      </c>
      <c r="G25" s="20" t="s">
        <v>15</v>
      </c>
      <c r="H25" s="20" t="s">
        <v>9</v>
      </c>
      <c r="I25" s="20" t="s">
        <v>10</v>
      </c>
      <c r="K25" s="2">
        <f t="shared" si="3"/>
        <v>0.75</v>
      </c>
      <c r="L25" s="2">
        <f t="shared" si="2"/>
        <v>0.83333333333333337</v>
      </c>
    </row>
    <row r="26" spans="2:15" ht="16.5" thickTop="1" thickBot="1" x14ac:dyDescent="0.3">
      <c r="B26" s="49"/>
      <c r="C26" s="20" t="s">
        <v>9</v>
      </c>
      <c r="D26" s="20" t="s">
        <v>10</v>
      </c>
      <c r="E26" s="20" t="s">
        <v>11</v>
      </c>
      <c r="F26" s="20" t="s">
        <v>12</v>
      </c>
      <c r="G26" s="20" t="s">
        <v>13</v>
      </c>
      <c r="H26" s="20" t="s">
        <v>14</v>
      </c>
      <c r="I26" s="20" t="s">
        <v>15</v>
      </c>
      <c r="K26" s="2">
        <f t="shared" si="3"/>
        <v>0.83333333333333337</v>
      </c>
      <c r="L26" s="2">
        <f t="shared" si="2"/>
        <v>0.91666666666666674</v>
      </c>
    </row>
    <row r="27" spans="2:15" ht="16.5" thickTop="1" thickBot="1" x14ac:dyDescent="0.3">
      <c r="B27" s="49"/>
      <c r="C27" s="20" t="s">
        <v>14</v>
      </c>
      <c r="D27" s="20" t="s">
        <v>15</v>
      </c>
      <c r="E27" s="20" t="s">
        <v>9</v>
      </c>
      <c r="F27" s="20" t="s">
        <v>10</v>
      </c>
      <c r="G27" s="20" t="s">
        <v>11</v>
      </c>
      <c r="H27" s="20" t="s">
        <v>12</v>
      </c>
      <c r="I27" s="20" t="s">
        <v>13</v>
      </c>
      <c r="K27" s="2">
        <f t="shared" si="3"/>
        <v>0.91666666666666674</v>
      </c>
      <c r="L27" s="2">
        <f t="shared" si="2"/>
        <v>1</v>
      </c>
    </row>
    <row r="28" spans="2:15" ht="16.5" thickTop="1" thickBot="1" x14ac:dyDescent="0.3">
      <c r="B28" s="49"/>
      <c r="C28" s="18" t="s">
        <v>12</v>
      </c>
      <c r="D28" s="18" t="s">
        <v>13</v>
      </c>
      <c r="E28" s="18" t="s">
        <v>14</v>
      </c>
      <c r="F28" s="18" t="s">
        <v>15</v>
      </c>
      <c r="G28" s="18" t="s">
        <v>9</v>
      </c>
      <c r="H28" s="18" t="s">
        <v>10</v>
      </c>
      <c r="I28" s="18" t="s">
        <v>11</v>
      </c>
    </row>
    <row r="29" spans="2:15" ht="15.75" thickTop="1" x14ac:dyDescent="0.25"/>
  </sheetData>
  <mergeCells count="9">
    <mergeCell ref="B17:B28"/>
    <mergeCell ref="N3:O3"/>
    <mergeCell ref="N4:O4"/>
    <mergeCell ref="N5:O5"/>
    <mergeCell ref="N7:O7"/>
    <mergeCell ref="N8:O8"/>
    <mergeCell ref="N10:O10"/>
    <mergeCell ref="N11:O11"/>
    <mergeCell ref="B4:B16"/>
  </mergeCells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Planetenstunden</vt:lpstr>
      <vt:lpstr>Berechnung</vt:lpstr>
      <vt:lpstr>Planetenstunden!Druckbereich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Planetenstundenberechnung</dc:title>
  <dc:creator>Lyakon</dc:creator>
  <cp:lastModifiedBy>User</cp:lastModifiedBy>
  <cp:lastPrinted>2023-05-12T19:33:36Z</cp:lastPrinted>
  <dcterms:created xsi:type="dcterms:W3CDTF">2023-05-11T10:01:03Z</dcterms:created>
  <dcterms:modified xsi:type="dcterms:W3CDTF">2023-05-13T06:26:31Z</dcterms:modified>
</cp:coreProperties>
</file>